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166925"/>
  <mc:AlternateContent xmlns:mc="http://schemas.openxmlformats.org/markup-compatibility/2006">
    <mc:Choice Requires="x15">
      <x15ac:absPath xmlns:x15ac="http://schemas.microsoft.com/office/spreadsheetml/2010/11/ac" url="https://yhine-my.sharepoint.com/personal/siim_akermann_eis_ee/Documents/Desktop/MKM käskkirjad/"/>
    </mc:Choice>
  </mc:AlternateContent>
  <xr:revisionPtr revIDLastSave="0" documentId="8_{E8AAD35A-C1E0-2C42-BD62-26EE69EFD112}" xr6:coauthVersionLast="47" xr6:coauthVersionMax="47" xr10:uidLastSave="{00000000-0000-0000-0000-000000000000}"/>
  <bookViews>
    <workbookView xWindow="940" yWindow="1580" windowWidth="25240" windowHeight="13220" xr2:uid="{C2861C2E-3918-AB47-99C2-FEAA1E90AB8F}"/>
  </bookViews>
  <sheets>
    <sheet name="SF IDU JA ÖKOSÜS. 2026"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 l="1"/>
  <c r="F24" i="1" s="1"/>
  <c r="F22" i="1"/>
  <c r="F20" i="1"/>
  <c r="F15" i="1"/>
  <c r="F3" i="1" s="1"/>
  <c r="F2" i="1" s="1"/>
  <c r="F28" i="1" l="1"/>
</calcChain>
</file>

<file path=xl/sharedStrings.xml><?xml version="1.0" encoding="utf-8"?>
<sst xmlns="http://schemas.openxmlformats.org/spreadsheetml/2006/main" count="249" uniqueCount="137">
  <si>
    <t>Käskkirja tegevus ja olemasolul TAIE fookusvaldkond
F2113120 Iduettevõtluse hoogustamine</t>
  </si>
  <si>
    <t>Skeemi nimi</t>
  </si>
  <si>
    <t>EIS alategevus</t>
  </si>
  <si>
    <t>EIS tegevus</t>
  </si>
  <si>
    <t>Eesmärk ja sisu</t>
  </si>
  <si>
    <t>Eelarve</t>
  </si>
  <si>
    <t>Tegevus on uus, jätkuv, lõppev</t>
  </si>
  <si>
    <r>
      <t xml:space="preserve">Sihtgrupp
</t>
    </r>
    <r>
      <rPr>
        <b/>
        <sz val="9"/>
        <color rgb="FF0D0D0D"/>
        <rFont val="Calibri (Body)"/>
      </rPr>
      <t xml:space="preserve">1. iduettevõtlusest huvitatud inimesed ja teadustiimid;
2. iduettevõtted ja potentsiaalsed iduettevõtjad;
3. kasvuettevõtted;
4. iduettevõtluse ökosüsteemi osalised, kes pakuvad (potentsiaalsetele) iduettevõtetele teenuseid.
</t>
    </r>
  </si>
  <si>
    <t>Kasusaajate arv</t>
  </si>
  <si>
    <r>
      <t xml:space="preserve">TAIE seos
</t>
    </r>
    <r>
      <rPr>
        <b/>
        <sz val="9"/>
        <color rgb="FF000000"/>
        <rFont val="Calibri (Body)"/>
      </rPr>
      <t>1. Teadussüsteem
2. Teadmussiire
3. Ettevõtluskeskkond</t>
    </r>
  </si>
  <si>
    <t>Seos näitajaga: Tööjõu tootlikkus osakaaluna EL keskmisest</t>
  </si>
  <si>
    <t xml:space="preserve">Seos näitajaga: TA kulud erasektoris </t>
  </si>
  <si>
    <t>Seos horisontaalsete põhimõtetega: Väljaspool Harjumaad loodud SKP elaniku kohta EL 27 keskmisest</t>
  </si>
  <si>
    <t>Seos horisontaalsete põhimõtetega: Kasvuhoonegaaside netoheide CO2 ekvivalenttonnides</t>
  </si>
  <si>
    <t>Seos horisontaalsete põhimõtetega: Soolise võrdõiguslikkuse indeks</t>
  </si>
  <si>
    <t>Seos horisontaalsete põhimõtetega: Hoolivuse ja koostöömeelsuse mõõdik</t>
  </si>
  <si>
    <t>Seos horisontaalsete põhimõtetega: Ligipääsetavuse näitaja</t>
  </si>
  <si>
    <t>Märkused ja täiendused</t>
  </si>
  <si>
    <t>Vastutaja</t>
  </si>
  <si>
    <t>IDU ETTEVÕTLUSE JA ÖKOSÜSTEEMIDE ARENDAMINE</t>
  </si>
  <si>
    <t>KOKKU</t>
  </si>
  <si>
    <t>SF Iduettevõtluse hoogustamine, Iduettevõtluse ökosüsteemi arendamise alategevused, sh tugiteenused</t>
  </si>
  <si>
    <t>Kokku</t>
  </si>
  <si>
    <t>kõik TAIE valdkonnad</t>
  </si>
  <si>
    <t>F2113120 Iduettevõtluse hoogustamine</t>
  </si>
  <si>
    <t xml:space="preserve">A03308 </t>
  </si>
  <si>
    <t>Startup ökosüsteem: teenused</t>
  </si>
  <si>
    <t>Stabiilsed iduettevõtete asutamisnumbrid läbi potentsiaalsetele ja tegutsevatele iduettevõtjatele vajalike ja ökosüsteemi üldist kvaliteeti tõstvate teenuste osutamise. Startupide ja suurettevõtete regulaarne koostöö; paranevad näitajad kestlikkuse ja mitmekesisuse vallas. Võimekad iduettevõtluse tugiorganisatsioonid ja toimiv kapitaliturg läbi kõigi iduettevõtluse elukaare etappide.</t>
  </si>
  <si>
    <t>jätkuv</t>
  </si>
  <si>
    <t>1,2,3,4</t>
  </si>
  <si>
    <t>Tegevustes osalenud (potentsiaalsed) iduettevõtjad on teadlikumad ja oskuslikumad kõrge kasvupotentsiaaliga toodete ja teenuste loomises ning arendamises. Ärimudeli õnnestumise korral on selle ettevõtte tööjõu tootlikkus kordades üle EL keskmise.</t>
  </si>
  <si>
    <t>Tegevustes osalenud (potentsiaalsetel) iduettevõtjatel ja tugiorganisatsioonidel on paremad teadmised TA-võimalustest iduettevõtluses. Iduettevõtlust toetades toetame üht kõige TA-mahukamat sektorit Eestis.</t>
  </si>
  <si>
    <t>Kaudne seos: SUE teenused on ligipääsetavad kõigile soovijatele iduettevõtluse ökosüsteemis, sõltumata elu- ja töökohast.</t>
  </si>
  <si>
    <t>Iduettevõtluse, eriti deeptech ökosüsteemi laiem eesmärk on lahendada olulisi globaalseid probleeme, sh vähendada CO2 jalajälge. SUE tegevused on suunatud inimeste, teadmiste ja kogemuste kokkuviimisele, et tekiks rohkem edukaid lahendusi kliimakriisi leevendamiseks. SUE hangetes on pakkujale sätestatud kestlikkuse nõuded.</t>
  </si>
  <si>
    <t>Mitmekesisus on iduettevõtluses oluline ja äriliselt kasulik mõõde. SUE omategevused ja hanked, sh kommunikatsioonitegevused ja PR, toetavad alati kas kaudselt või otseselt naiste osalemist iduettevõtluses töötaja, asutaja, investori, mentori vms-na.</t>
  </si>
  <si>
    <t>Teenuste hankimisel ja programmide/ürituste läbiviimisel eelistatakse koostööd edendavaid tegevusi. Teavitustegevustes arvestatakse eri sihtrühmade eelistatumate ja enimkasutatavate infokanalitega.</t>
  </si>
  <si>
    <t>SUE koduleht vastab WCAG 2.0 AA juurdepääsetavuse suunistele. Korraldatavad üritused on ligipääsetavad ka veebis.</t>
  </si>
  <si>
    <t xml:space="preserve">Uute asutajate pealekasvule ning kapitali kaasamisele suunatud raamhanked a 150 000€. Võivad sisaldada erinevate teenuskimpude kooslusi, sh kogukonnaüritused, iduettevõtjate ja investorite kontaktüritused, koolitused, töötoad jms. Potentsiaalsetele noortele iduettevõtjatele suunatud teenused: 40 000€. Reserv jooksvate algatustega kaasumiseks 50k€ (nt AI ja/või loovkoodimisega seotud pilootprogramm). Kaasajastame juriidilised mudeldokumendid. </t>
  </si>
  <si>
    <t>Getter Voitka</t>
  </si>
  <si>
    <t>A03310</t>
  </si>
  <si>
    <t>Startup ökosüsteem: kogukond</t>
  </si>
  <si>
    <t xml:space="preserve">Toimiv infovahetus ja strateegiliste eesmärkide joondamine iduettevõtluse ökosüsteemi osapoolte vahel tagamaks ning tõstmaks Eesti iduettevõtluse ökosüsteemi kvaliteeti ja konkurentsivõimelisust. </t>
  </si>
  <si>
    <t xml:space="preserve">Iduettevõtluse, eriti deeptech ökosüsteemi laiem eesmärk on lahendada olulisi globaalseid probleeme, sh vähendada CO2 jalajälge. SUE tegevused on suunatud inimeste, teadmiste ja kogemuste kokkuviimisele, et tekiks rohkem edukaid lahendusi kliimakriisi leevendamiseks. SUE hangetes on pakkujale sätestatud kestlikkuse nõuded. Üritusi viime läbi maksimaalselt väikse CO2 jalajäljega. </t>
  </si>
  <si>
    <t xml:space="preserve">Iduettevõtlussektori suursündmuste kaaskorraldus: sTARTUp Day, sh Thinking in Billions - 75k€;  Latitude59 - 50k€; Estonian DefenseTech Week; Impact Day - 25k€). </t>
  </si>
  <si>
    <t xml:space="preserve">A03311 </t>
  </si>
  <si>
    <t>Startup ökosüsteem: regioonid</t>
  </si>
  <si>
    <t>Toetame iduettevõtluse ökosüsteemi arengut väljaspool Tallinna ja Tartumaad. Regioonides asutatakse uusi iduettevõtteid ning tegutsevad iduettevõtluse tugiorganisatsioonid.</t>
  </si>
  <si>
    <t>1,2,4</t>
  </si>
  <si>
    <t>Otsene seos: regionaalsete tegevustega võimestatakse väljaspool Tallinna ja Tartumaad tegutsevaid tugiorganisatsioone, et viia iduettevõtluse teenused lähemale maakondadesse, soodustades nii maapiirkondades töökohtade loomist. Koostöös MAKidega jätkatakse regionaalse iduettevõtlusvõimekuse mudelite valideerimist.</t>
  </si>
  <si>
    <t>Peamised ülesanded on regionaalse ekspertgrupi kooshoidmine ja võimestamine, kogukonna ühisürituste korraldamine, õppereisi korraldamine, iduettevõtjatele suunatud ekspertnõustamisteenuse korraldamine koostöös MAKidega. Lisaks hangime 3 teenust läbi tugiorganisatsioonide (potentsiaalsete) iduettevõtjate toetamiseks, ettevõtlusoskuste parandamiseks ja teadlikkuse tõstmiseks.</t>
  </si>
  <si>
    <t>Elina Dubova</t>
  </si>
  <si>
    <t>1) Noorte ettevõtluse ja tehnoloogiavaldkonna oskuste arendamine: 15 000</t>
  </si>
  <si>
    <t>2) Teadlikkuse tõstmine iduettevõtlusest: 20 000</t>
  </si>
  <si>
    <t>3) Uute asutajate pealekasvu teenus: 50 000</t>
  </si>
  <si>
    <t>A03312</t>
  </si>
  <si>
    <t>Startup ökosüsteem: turundus</t>
  </si>
  <si>
    <t xml:space="preserve">Eesti idusektori kohta info edastamine ja mainekujundus nii Eesti kui ka rahvusvahelises meedias. </t>
  </si>
  <si>
    <t>tugiteenus</t>
  </si>
  <si>
    <t>Tugiteenus ettevõtluskeskkonna loomiseks, mis võimaldab mitmekordse EL keskmise tööjõu tootlikkusega ärimudelite loomist ja arendamist.</t>
  </si>
  <si>
    <t>Tugiteenus ettevõtluskeskkonna loomiseks, mis toetab TA-mahukate iduettevõtete loomist ja arendamist.</t>
  </si>
  <si>
    <t>Tugiteenus ettevõtluskeskkonna loomiseks, mis toetab kõrget väljaspool Harjumaad loodavat SKPd elaniku kohta.</t>
  </si>
  <si>
    <t xml:space="preserve">Iduettevõtluse, eriti deeptech ökosüsteemi laiem eesmärk on lahendada olulisi globaalseid probleeme, sh vähendada CO2 jalajälge. SUE tegevused on suunatud inimeste, teadmiste ja kogemuste kokkuviimisele, et tekiks rohkem edukaid lahendusi kliimakriisi leevendamiseks. SUE hangetes on pakkujale sätestatud kestlikkuse nõuded. </t>
  </si>
  <si>
    <t>Mitmekesisus on iduettevõtluses oluline ja äriliselt kasulik mõõde. SUE omategevused ja hanked, sh kommunikatsioonitegevused ja PR, toetavad alati kas kaudselt või otseselt naiste osalemist iduettevõtluses töötaja, asutaja, investori, mentori vms-na. Turundustegevustes on suur rõhk naiste iduettevõtlusteadlikkuse suurendamisel ja julgustamisel.</t>
  </si>
  <si>
    <t>SUE koduleht vastab WCAG 2.0 AA juurdepääsetavuse suunistele. Kui võimalik on korraldatavad üritused  ligipääsetavad ka veebis.</t>
  </si>
  <si>
    <t>SUE kodulehe haldamine. Sotsiaalmeediakanalites (FB, LinkedIn) aktiivne sisuloome ja uudised. Ühisturundus, sh ärimissioonid ja üritused Eestis ja rahvusvaheliselt, pressireisid, jt tegevused teiste EISi osakondade ja ökosüsteemi osapooltega. Kord kuus teavitatakse turuosalisi startup maastikul toimuvast Startup Estonia uudiskirjaga ning jooksvalt läbi Slacki suhtlusgrupi.</t>
  </si>
  <si>
    <t>Vaido Mikheim</t>
  </si>
  <si>
    <t>2026's eelarves Latitude59, sTARTUp Day ja Hello Tomorrow konverentside stendide turunduskulu 50 000€, pressiteadete ja meediaga suhtlus sisseostetava teenusena 25 000€, sotsiaalmeediakampaaniate, postituste boostid ja kodulehega seotud kulud 25 000€, reserv kogukonnaürituste ja algatustega kaasumiseks 20 000€.</t>
  </si>
  <si>
    <t xml:space="preserve">A03309 </t>
  </si>
  <si>
    <t>Startup ökosüsteem: seire</t>
  </si>
  <si>
    <t>Ülevaade Eesti idusektori ja selle fookusvaldkondade arengutest kvartaalselt. Põhjalikum analüütiline ülevaade Eesti idusektorist ja fookusvaldkondade arengutest kord poolaastas. Analüüs koondab andmebaasipõhised andmed ning avalike ja riiklike allikate kogutavaid andmeid.</t>
  </si>
  <si>
    <t>Tugiteenus, mis võimaldab teiste teenuste tõhusat arendamist ja osutamist, mis omakorda panustavad horisontaalsete eesmärkide saavutamisse.</t>
  </si>
  <si>
    <t>Tugiteenus, mis võimaldab teiste teenuste tõhusat arendamist ja osutamist, mis omakorda panustavad horisontaalsete eesmärkide saavutamisse. Regulaarne andmeseire idusektori demograafiliste näitajate kohta võimaldab langetada andmepõhiseid otsuseid ja kujundada vastavaid teenuseid.</t>
  </si>
  <si>
    <t>Jätkame Dealroom andmeplatvormi ja Tableau andmetöölaua parendustegevustega. Tableau töölaud on tänaseks avalikult kättesaadav ning sisaldab idusektori põhinäitajate osas andmeid kvartaalse sammu täpsusega. Kaasajastame sektoraalsete ülevaadete formaati ning kooskõlastame alusandmeid nii Asutajate Seltsi kui EstVCAga ühtlustamaks Eesti idusektori kohta käivat andmestikku.</t>
  </si>
  <si>
    <t>Seire tegevused hõlmavad endas ka startup ökosüsteemi platvormi (Dealroom) ja andmetöölaua Tableau haldamist, sh sisuloomet ja platvormitasusid.</t>
  </si>
  <si>
    <t xml:space="preserve">A03497 
A03601  
A03542 
A03313
</t>
  </si>
  <si>
    <t xml:space="preserve">DeepTech ökosüsteem: Keskkond
Startup ökosüsteem: muu
VÕS lepingute aluse ekspertlepingud
Koolitused
</t>
  </si>
  <si>
    <t>Koostöö ökosüsteemi osalistega kitsaskohtade tuvastamises ning nende lahendamises. SUE töötajate kompetentsuse kasvatamine. Kaasame eksperte teenuste välja töötamisse ja pakkumisse.</t>
  </si>
  <si>
    <t xml:space="preserve">Kaasame eksperte teenuste välja töötamisel ja pakkumises kus relevantsed oskusteavet juurde tuua. Tehnoloogiasektori ümarlaud peaministriga. Töölaua rent Lift99s. SUE töötajate koolitused ja konverentsidel osalused kompetentsi tõstmisel. </t>
  </si>
  <si>
    <t>Jadvi Tõntson</t>
  </si>
  <si>
    <t>A03306</t>
  </si>
  <si>
    <t>DeepTech ökosüsteem: teenused</t>
  </si>
  <si>
    <t>Teadmussiiret ja teadmusmahuka ettevõtluse arengut toetava ökosüsteemi toimimine ning järjepidev areng. Jätkusuutlike koostöömehhanismide koosloome investorkogukondade, T&amp;A-asutuste, iduettevõtjate ja teiste tugiorganisatsioonidega tagamaks teenustega kaetus üle ettevõtja elukaare ja aitamaks teadmusmahukad ettevõtted ideest ekspordini.</t>
  </si>
  <si>
    <t>1 2</t>
  </si>
  <si>
    <t>Tegevustes osalenud (potentsiaalsed) iduettevõtjad on teadlikumad ja oskuslikumad kõrge kasvupotentsiaaliga teadmuspõhiste toodete ja teenuste loomises ning arendamises. Ärimudeli õnnestumise korral on selle ettevõtte tööjõu tootlikkus kordades üle EL keskmise.</t>
  </si>
  <si>
    <t>Tegevustes osalenud (potentsiaalsetel) iduettevõtjatel ja tugiorganisatsioonidel on paremad teadmised TA-võimalustest iduettevõtluses. Süvatehnoloogia iduettevõtlust toetades toetame üht kõige TA-mahukamat sektorit Eestis.</t>
  </si>
  <si>
    <t>Iduettevõtluse, eriti deeptech ökosüsteemi laiem eesmärk on lahendada olulisi globaalseid probleeme, sh vähendada CO2 jalajälge. SUE tegevused on suunatud inimeste, teadmiste ja kogemuste kokkuviimisele, et tekiks rohkem edukaid lahendusi kliimakriisi leevendamiseks. SUE hangetes on pakkujale sätestatud kestlikkuse nõuded. Üritusi viime läbi maksimaalselt väikse CO2 jalajäljega.</t>
  </si>
  <si>
    <t>Hello Tomorrow ja Cambridge Tech Week ärimissioonid ettevõtetega 90k€. Süvatehnoloogia iduettevõtete kapitali kättesaadavuse parendamine (juhtäriinglite koolitusprogramm) 70k€. Ettevõtlusresidentuuri (EIR) väljamaksed 40k€. Ökosüsteemi võimekuste tõstmine (Cambridge Consultants workshop sTARTUp Day raames) 30k. MIMIR Fellows Eesti programm 20k€. Uute teenuste (konverentside minimeede, grandikirjutamiskoolitus vms) piloteerimine 30k.</t>
  </si>
  <si>
    <t>Mariann Proos</t>
  </si>
  <si>
    <t xml:space="preserve">A03738 </t>
  </si>
  <si>
    <t>Startup ökosüsteem: Nordic Tech Valley</t>
  </si>
  <si>
    <t>Konkurentsivõimelisem idusektor läbi Põhjala-ülese koostöö talendi, investorvõrgustike ja teadmussiirde suundadel. Ühine lähenemine võimaldab olla globaalses konkurentsis atraktiivsem ja võimekam partner väärtusahelates klientide leidmisel kui kapitali kaasamises.</t>
  </si>
  <si>
    <t>Tegevustes osalenud iduettevõtjad on teadlikumad ja oskuslikumad kõrge kasvupotentsiaaliga toodete ja teenuste müügis ning arendamises. Ärimudeli õnnestumise korral on selle ettevõtte tööjõu tootlikkus kordades üle EL keskmise.</t>
  </si>
  <si>
    <t>Tegevustes osalenud iduettevõtjatel ja tugiorganisatsioonidel on paremad teadmised TA-võimalustest iduettevõtluses. Iduettevõtlust toetades toetame üht kõige TA-mahukamat sektorit Eestis.</t>
  </si>
  <si>
    <t xml:space="preserve">Mitmekesisus on iduettevõtluses oluline ja äriliselt kasulik mõõde. SUE omategevused ja hanked, sh kommunikatsioonitegevused ja PR, toetavad alati kas kaudselt või otseselt naiste osalemist iduettevõtluses töötaja, asutaja, investori, mentori vms-na. Põhjala riikidega oleme võrdõiguslikkuse küsimustes maailmale eeskujuks. </t>
  </si>
  <si>
    <t>Põhjala-ülesed ühisüritused ja tegevused joondatuna juba toimivate initsiatiividega (L59, sTARTUp Day, TechArena, Slush jt). L59 raames merenduse fookusega häkatoni korraldamine. Nordic-Singapore Innovation Days 2026 ärimissioon. Hello Tomorrow raames Põhjala-teemaline kõrvalüritus. Pilootprojektide disain ja testimine.</t>
  </si>
  <si>
    <t xml:space="preserve">A03305 </t>
  </si>
  <si>
    <t>DeepTech ökosüsteem: kogukond</t>
  </si>
  <si>
    <t>Korraldame teadmusmahuka iduettevõtluse ökosüsteemi kogukonnakohtumisi, sh nii tugiorganisatsioonidele kui ettevõtjatele, tagamaks parem info liikumine T&amp;A asutuste, investorkogukonna ja ettevõtjate, sh potentsiaalsete iduettevõtjate, vahel. Kaardistame süvatehnoloogia iduettevõtete ja tugiorganisatsioonide vajadusi, ootusi ja hetkeolukorda.</t>
  </si>
  <si>
    <t>Tegevustes osalenud (potentsiaalsetel) iduettevõtjatel ja tugiorganisatsioonidel on paremad teadmised TA teenustest ning võimalustest iduettevõtluses. Süvatehnoloogia iduettevõtlust toetades toetame erasektori TA kulude kasvu Eestis.</t>
  </si>
  <si>
    <t>Deeptech Pub üritustesarja korraldamine (4-6 üritust aastas). Süvatehnoloogia aastaseminari korraldamine. Muudel seminaridel ja konverentsidel osalus.</t>
  </si>
  <si>
    <r>
      <rPr>
        <b/>
        <sz val="11"/>
        <color rgb="FF000000"/>
        <rFont val="Calibri"/>
        <family val="2"/>
        <scheme val="minor"/>
      </rPr>
      <t>Kohalike ressursside väärindamine</t>
    </r>
    <r>
      <rPr>
        <sz val="11"/>
        <color rgb="FF000000"/>
        <rFont val="Calibri"/>
        <family val="2"/>
        <charset val="186"/>
        <scheme val="minor"/>
      </rPr>
      <t xml:space="preserve"> (töötleva tööstuse fookus)</t>
    </r>
  </si>
  <si>
    <t xml:space="preserve">A03688 </t>
  </si>
  <si>
    <t>Ökosüsteemid ja juhtettevõte</t>
  </si>
  <si>
    <t>Suunata Eesti ärimaastikul tegutsevaid globaalselt konkurentsivõimelisi tööstusettevõtteid, et nad võtaksid juhtiva rolli mitme sidusrühma ökosüsteemide loomisel ja arendamisel. Kaudne eesmärk: TA-kulutuste kasvatamine kõigi osapoolte puhul. Juhtettevõtteks rahvusvaheliselt tunnustatud tööstusharu ettevõte, millel on tugev teadus- ja arendustegevus ning suur ekspordivõime. Kaasatud lisaks VKEd, iduettevõtted, TA-asutused. Tulemusena kasvavad nii ressursitootlikkus, lisandväärtus, TA-kulude maht kui läbivalt seotud osapoolte rahvusvaheline konkurentsivõime.</t>
  </si>
  <si>
    <t>uus</t>
  </si>
  <si>
    <t>Tegevustes osalenud (idu)ettevõtjad on teadlikumad ja oskuslikumad kõrge kasvupotentsiaaliga toodete ja teenuste loomises ning arendamises. Ärimudeli õnnestumise korral on ettevõtete tööjõutootlikkus üle EL keskmise ning ettevõtete investeeringud teadus- ja arendustegevusse kasvavad.</t>
  </si>
  <si>
    <t>Tegevustes osalenud (idu)ettevõtjatel ja tugiorganisatsioonidel on arusaam ja teadmised TA-protsessist terviklikult läbi ettevõtluse väärtusahela. Teenus toetab erasektori TA kulude kasvu Eestis.</t>
  </si>
  <si>
    <t>Teadmusmahuka iduettevõtluse laiem eesmärk on lahendada olulisi globaalseid probleeme, sh vähendada CO2 jalajälge. Käesoleva tööstusele suunatud teenuse puhul on kõrgem tõenäosus, et tekib rohkem edukaid lahendusi kliimakriisi leevendamiseks. SUE hangetes on pakkujale sätestatud kestlikkuse nõuded.</t>
  </si>
  <si>
    <t>Tegu on uue, alles disainifaasis oleva teenusega. 2026.a. soovime alustada 1-2 ankurökosüsteemiga valitud vertikaalides (biotehnoloogia, keemiatööstus, toiduainetööstus, energeetika). Eelarve mahuks ühe ankurökosüsteemi kohta on esimesel tegutsemisaastal arvestatud 300 000€. Esmane valideering tööstusettevõtetega tehtud ning TA-asutuste ja iduettevõtetega toimub 2025.a. detsembris.</t>
  </si>
  <si>
    <t>Mariliis Martsepp</t>
  </si>
  <si>
    <t>SF Iduettevõtluse hoogustamine, Inimkapitali kättesaadavuse parandamine</t>
  </si>
  <si>
    <t>A03314</t>
  </si>
  <si>
    <t>Inimkapital: välistalent</t>
  </si>
  <si>
    <t xml:space="preserve">Startup ja Scaleup viisa programmide koordineerimine ja arendus, Eestisse ümberasunud spetsialistide ja/või startup ettevõtte asutajate klienditeekonna parendamine ja ootuste juhtimine, viisaprogrammide turundamine, väliskonverentsidel osalemine ja kontaktürituste korraldamine sihtriikides. Valdkondlike regulatiivsete kitsaskohtade lahendamine ministeeriumide ja ettevõtjate esindajatega. Eesmärgiks on tagada ökosüsteemi mitmekesisus, meelitada Eestisse uusi iduettevõtjaid ning tagada Eesti iduettevõtjatele parem talendi kättesaadavus. </t>
  </si>
  <si>
    <t>Eesti idusektorisse saabuva välisasutaja eesmärk on käivitada kõrge globaalse kasvupotentsiaaliga innovaatiline ärimudel - selle õnnestumise korral on ettevõtte tööjõu tootlikkus kordades üle EL keskmise. Eestis tegutsev startup või kasvuettevõte, mis värbab talenti, on samuti teel kõrge tootlikkusega ärimudeli suunas või juba ületab kordades EL keskmist.</t>
  </si>
  <si>
    <t>Põhiteenus ettevõtluskeskkonna loomiseks, mis toetab TA-mahukate iduettevõtete loomist, arendamist ja kiiret kasvu.</t>
  </si>
  <si>
    <t>Kaudne seos: Eestisse ümberasuvad välisettevõtjad ei ole piiratud asukoha valikul ühegi maakonnaga. Välistöötajate värbamisteenust saavad kasutada kõik teenusele kvalifitseeruvad Eesti idu- ja kasvuettevõtted sõltumata asukohast.</t>
  </si>
  <si>
    <t>Mitmekesisus on iduettevõtluses oluline ja äriliselt kasulik mõõde. SUE omategevused ja hanked, sh kommunikatsioonitegevused ja PR, toetavad alati kas kaudselt või otseselt naiste osalemist iduettevõtluses töötaja, asutaja, investori, mentori vms-na. Välistalentide Eestisse toomine aitab kaasa kultuuri, sh äritkultuuri, mitmekesistumisele.</t>
  </si>
  <si>
    <t>Viisaprogrammide arendamine liigub 1.12.2025 seisuga e-residentsuse ja välistalendi osakonna vastutusse. Viisaprogrammide projektijuhina alustab detsembrist 2025 Sandra Rebane. Täpsemad tegevused ja turud on selgumisel, jätkame kindlasti Lõuna-Ameerika, sh Brasiilia suunaga.</t>
  </si>
  <si>
    <t>SF Iduettevõtluse hoogustamine, Kapitali kättesaadavuse parandamise tegevused</t>
  </si>
  <si>
    <t>Tervisetehnoloogiad- ja teenused</t>
  </si>
  <si>
    <t xml:space="preserve">A03299 </t>
  </si>
  <si>
    <t>DeepTech: Tervisetehnoloogia toimemudel</t>
  </si>
  <si>
    <t>Hangitud pikaajalise toimemudeli terviseteaduste valdkonna iduettevõtluse edendamiseks. 2025.a. alustasid toimemudeli kiirendiprogrammides 34 tiimi: 21 DEFINE, 12 DEVELOP ja 1 GROW programmis. 2026.a. jätkuvad kiirendiprogrammid (sh alustatakse uue kohordiga), alustatakse teadlastele ja doktorantidele suunatud õppe- ja koolitusprogrammidega, jätkub kliinilise valideerimise protsesside standardiseerimine, regulatiivnõuete rakendamise toetamine ja õigusruumi arendamine ning ökosüsteemi osapoolte vahelised koostööalgatused.</t>
  </si>
  <si>
    <t>2,3,4</t>
  </si>
  <si>
    <t xml:space="preserve">Iduettevõtluse, eriti deeptech ökosüsteemi laiem eesmärk on lahendada olulisi globaalseid probleeme, sh vähendada CO2 jalajälge. SUE hangetes on pakkujale sätestatud kestlikkuse nõuded. </t>
  </si>
  <si>
    <t>Mitmekesisus on iduettevõtluses oluline ja äriliselt kasulik mõõde. SUE omategevused ja hanked, sh kommunikatsioonitegevused ja PR, toetavad alati kas kaudselt või otseselt naiste osalemist iduettevõtluses töötaja, asutaja, investori, mentori vms-na. Tervisetehnoloogiate sektoris on keskmisest kõrgem naiste osakaal.</t>
  </si>
  <si>
    <t>SUE koduleht vastab WCAG 2.0 AA juurdepääsetavuse suunistele. SUE ja hankepartnerite poolt korraldatavad üritused on võimalusel alati ligipääsetavad ka veebis.</t>
  </si>
  <si>
    <t>Tegevustega alustati 2025 veebruaris. Eeldatav projekti lõpp ja kokkuvõtted jäävad 2028.aasta teise poolde. SUE poolt projektijuhiks Getter Voitka, täiendavalt osaleb Health Founders Estonia Advisory Boardis kas EISi tervisetehnoloogiate fookusvaldkonna juht või SUE juht. Toimemudeli hankelepingu maht on 2,36MEUR+km, lisandub SUE projektijuhtimise kulu.</t>
  </si>
  <si>
    <t>MUUD (TÖÖJÕUKULU JA TÖÖTAJATE ARENDAMINE)</t>
  </si>
  <si>
    <t>Otsene personalikulu</t>
  </si>
  <si>
    <t>Tuumikmeeskonna suurus 7 inimest. SUE palgafondist katame välistalendi suuna tegevusi läbi e-residentsuse ja välistalendi osakonna ning turundus ja kommunikatsioonitegevusi läbi EISi turundusosakonna. Lisanduvad osalised tugiteenuste personalikulud (finantskoordinaator, väljamaksed). Kokku 8 FTE.</t>
  </si>
  <si>
    <t>Kaudsed kulud 15% personalikulust</t>
  </si>
  <si>
    <t>Djan Matsova</t>
  </si>
  <si>
    <t xml:space="preserve">A03315 </t>
  </si>
  <si>
    <t>SUE lähetused</t>
  </si>
  <si>
    <t>SF IDUETTEVÕTLUSE JA ÖKOSÜSTEEMIDE TEGEVUSKAVA KOKKU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</si>
</sst>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7" x14ac:knownFonts="1">
    <font>
      <sz val="11"/>
      <color theme="1"/>
      <name val="Calibri"/>
      <family val="2"/>
      <charset val="186"/>
      <scheme val="minor"/>
    </font>
    <font>
      <sz val="11"/>
      <color theme="1"/>
      <name val="Calibri"/>
      <family val="2"/>
      <charset val="186"/>
      <scheme val="minor"/>
    </font>
    <font>
      <b/>
      <sz val="11"/>
      <color rgb="FF0D0D0D"/>
      <name val="Calibri"/>
      <family val="2"/>
      <charset val="186"/>
      <scheme val="minor"/>
    </font>
    <font>
      <b/>
      <sz val="11"/>
      <color rgb="FF000000"/>
      <name val="Calibri"/>
      <family val="2"/>
      <charset val="186"/>
      <scheme val="minor"/>
    </font>
    <font>
      <b/>
      <sz val="9"/>
      <color rgb="FF0D0D0D"/>
      <name val="Calibri (Body)"/>
    </font>
    <font>
      <b/>
      <sz val="14"/>
      <color rgb="FF000000"/>
      <name val="Calibri"/>
      <family val="2"/>
      <charset val="186"/>
      <scheme val="minor"/>
    </font>
    <font>
      <b/>
      <sz val="9"/>
      <color rgb="FF000000"/>
      <name val="Calibri (Body)"/>
    </font>
    <font>
      <b/>
      <sz val="11"/>
      <name val="Calibri"/>
      <family val="2"/>
      <charset val="186"/>
      <scheme val="minor"/>
    </font>
    <font>
      <b/>
      <sz val="11"/>
      <color theme="1"/>
      <name val="Calibri"/>
      <family val="2"/>
      <scheme val="minor"/>
    </font>
    <font>
      <b/>
      <sz val="16"/>
      <color rgb="FF000000"/>
      <name val="Calibri (Body)"/>
    </font>
    <font>
      <b/>
      <sz val="20"/>
      <color rgb="FF000000"/>
      <name val="Calibri"/>
      <family val="2"/>
      <charset val="186"/>
      <scheme val="minor"/>
    </font>
    <font>
      <b/>
      <sz val="16"/>
      <color rgb="FF000000"/>
      <name val="Calibri"/>
      <family val="2"/>
      <charset val="186"/>
      <scheme val="minor"/>
    </font>
    <font>
      <sz val="11"/>
      <color rgb="FF000000"/>
      <name val="Calibri"/>
      <family val="2"/>
      <charset val="186"/>
      <scheme val="minor"/>
    </font>
    <font>
      <sz val="11"/>
      <name val="Calibri"/>
      <family val="2"/>
      <charset val="186"/>
      <scheme val="minor"/>
    </font>
    <font>
      <sz val="11"/>
      <color rgb="FF000000"/>
      <name val="Calibri"/>
      <family val="2"/>
      <charset val="1"/>
      <scheme val="minor"/>
    </font>
    <font>
      <sz val="11"/>
      <color rgb="FF000000"/>
      <name val="Calibri"/>
      <family val="2"/>
      <scheme val="minor"/>
    </font>
    <font>
      <b/>
      <sz val="11"/>
      <color rgb="FF000000"/>
      <name val="Calibri"/>
      <family val="2"/>
      <scheme val="minor"/>
    </font>
  </fonts>
  <fills count="7">
    <fill>
      <patternFill patternType="none"/>
    </fill>
    <fill>
      <patternFill patternType="gray125"/>
    </fill>
    <fill>
      <patternFill patternType="solid">
        <fgColor rgb="FF92D050"/>
        <bgColor rgb="FF000000"/>
      </patternFill>
    </fill>
    <fill>
      <patternFill patternType="solid">
        <fgColor rgb="FF0070C0"/>
        <bgColor rgb="FF000000"/>
      </patternFill>
    </fill>
    <fill>
      <patternFill patternType="solid">
        <fgColor rgb="FFE2EFDA"/>
        <bgColor rgb="FF000000"/>
      </patternFill>
    </fill>
    <fill>
      <patternFill patternType="solid">
        <fgColor rgb="FF00B0F0"/>
        <bgColor rgb="FF000000"/>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164" fontId="1" fillId="0" borderId="0" applyFont="0" applyFill="0" applyBorder="0" applyAlignment="0" applyProtection="0"/>
  </cellStyleXfs>
  <cellXfs count="51">
    <xf numFmtId="0" fontId="0" fillId="0" borderId="0" xfId="0"/>
    <xf numFmtId="0" fontId="2" fillId="2" borderId="1" xfId="0" applyFont="1" applyFill="1" applyBorder="1" applyAlignment="1">
      <alignment wrapText="1"/>
    </xf>
    <xf numFmtId="0" fontId="3" fillId="2" borderId="1" xfId="0" applyFont="1" applyFill="1" applyBorder="1" applyAlignment="1">
      <alignment wrapText="1"/>
    </xf>
    <xf numFmtId="0" fontId="2" fillId="2" borderId="1" xfId="0" applyFont="1" applyFill="1" applyBorder="1" applyAlignment="1">
      <alignment horizontal="left" wrapText="1"/>
    </xf>
    <xf numFmtId="0" fontId="3" fillId="2" borderId="1" xfId="0" applyFont="1" applyFill="1" applyBorder="1" applyAlignment="1">
      <alignment horizontal="left" wrapText="1"/>
    </xf>
    <xf numFmtId="0" fontId="5" fillId="2" borderId="1" xfId="0" applyFont="1" applyFill="1" applyBorder="1" applyAlignment="1">
      <alignment wrapText="1"/>
    </xf>
    <xf numFmtId="0" fontId="7" fillId="3" borderId="2" xfId="0" applyFont="1" applyFill="1" applyBorder="1" applyAlignment="1">
      <alignment wrapText="1"/>
    </xf>
    <xf numFmtId="0" fontId="8" fillId="4" borderId="3" xfId="0" applyFont="1" applyFill="1" applyBorder="1" applyAlignment="1">
      <alignment horizontal="center" wrapText="1"/>
    </xf>
    <xf numFmtId="0" fontId="9" fillId="4" borderId="4" xfId="0" applyFont="1" applyFill="1" applyBorder="1" applyAlignment="1">
      <alignment horizontal="center" wrapText="1"/>
    </xf>
    <xf numFmtId="0" fontId="9" fillId="4" borderId="5" xfId="0" applyFont="1" applyFill="1" applyBorder="1" applyAlignment="1">
      <alignment horizontal="center" wrapText="1"/>
    </xf>
    <xf numFmtId="0" fontId="10" fillId="4" borderId="6" xfId="0" applyFont="1" applyFill="1" applyBorder="1" applyAlignment="1">
      <alignment horizontal="right" wrapText="1"/>
    </xf>
    <xf numFmtId="0" fontId="10" fillId="4" borderId="5" xfId="0" applyFont="1" applyFill="1" applyBorder="1" applyAlignment="1">
      <alignment horizontal="right" wrapText="1"/>
    </xf>
    <xf numFmtId="165" fontId="10" fillId="4" borderId="7" xfId="1" applyNumberFormat="1" applyFont="1" applyFill="1" applyBorder="1" applyAlignment="1">
      <alignment horizontal="right" wrapText="1"/>
    </xf>
    <xf numFmtId="0" fontId="10" fillId="4" borderId="6" xfId="0" applyFont="1" applyFill="1" applyBorder="1" applyAlignment="1">
      <alignment horizontal="center" wrapText="1"/>
    </xf>
    <xf numFmtId="0" fontId="10" fillId="4" borderId="4" xfId="0" applyFont="1" applyFill="1" applyBorder="1" applyAlignment="1">
      <alignment horizontal="center" wrapText="1"/>
    </xf>
    <xf numFmtId="0" fontId="11" fillId="5" borderId="8" xfId="0" applyFont="1" applyFill="1" applyBorder="1" applyAlignment="1">
      <alignment horizontal="left" wrapText="1"/>
    </xf>
    <xf numFmtId="0" fontId="11" fillId="5" borderId="9" xfId="0" applyFont="1" applyFill="1" applyBorder="1" applyAlignment="1">
      <alignment horizontal="left" wrapText="1"/>
    </xf>
    <xf numFmtId="0" fontId="11" fillId="5" borderId="10" xfId="0" applyFont="1" applyFill="1" applyBorder="1" applyAlignment="1">
      <alignment horizontal="left" wrapText="1"/>
    </xf>
    <xf numFmtId="0" fontId="11" fillId="5" borderId="8" xfId="0" applyFont="1" applyFill="1" applyBorder="1" applyAlignment="1">
      <alignment horizontal="right" wrapText="1"/>
    </xf>
    <xf numFmtId="0" fontId="11" fillId="5" borderId="10" xfId="0" applyFont="1" applyFill="1" applyBorder="1" applyAlignment="1">
      <alignment horizontal="right" wrapText="1"/>
    </xf>
    <xf numFmtId="3" fontId="11" fillId="5" borderId="11" xfId="0" applyNumberFormat="1" applyFont="1" applyFill="1" applyBorder="1" applyAlignment="1">
      <alignment wrapText="1"/>
    </xf>
    <xf numFmtId="0" fontId="12" fillId="5" borderId="1" xfId="0" applyFont="1" applyFill="1" applyBorder="1" applyAlignment="1">
      <alignment wrapText="1"/>
    </xf>
    <xf numFmtId="0" fontId="12" fillId="5" borderId="1" xfId="0" applyFont="1" applyFill="1" applyBorder="1"/>
    <xf numFmtId="0" fontId="12" fillId="0" borderId="1" xfId="0" applyFont="1" applyBorder="1" applyAlignment="1">
      <alignment horizontal="left" vertical="center" wrapText="1"/>
    </xf>
    <xf numFmtId="0" fontId="12" fillId="0" borderId="1" xfId="0" applyFont="1" applyBorder="1" applyAlignment="1">
      <alignment wrapText="1"/>
    </xf>
    <xf numFmtId="0" fontId="13" fillId="0" borderId="1" xfId="0" applyFont="1" applyBorder="1" applyAlignment="1">
      <alignment wrapText="1"/>
    </xf>
    <xf numFmtId="3" fontId="12" fillId="0" borderId="1" xfId="0" applyNumberFormat="1" applyFont="1" applyBorder="1" applyAlignment="1">
      <alignment wrapText="1"/>
    </xf>
    <xf numFmtId="0" fontId="12" fillId="0" borderId="1" xfId="0" applyFont="1" applyBorder="1" applyAlignment="1">
      <alignment horizontal="right" wrapText="1"/>
    </xf>
    <xf numFmtId="0" fontId="14" fillId="0" borderId="1" xfId="0" applyFont="1" applyBorder="1" applyAlignment="1">
      <alignment wrapText="1"/>
    </xf>
    <xf numFmtId="0" fontId="13" fillId="0" borderId="1" xfId="0" applyFont="1" applyBorder="1" applyAlignment="1">
      <alignment horizontal="left" wrapText="1"/>
    </xf>
    <xf numFmtId="0" fontId="12" fillId="0" borderId="1" xfId="0" applyFont="1" applyBorder="1" applyAlignment="1">
      <alignment wrapText="1"/>
    </xf>
    <xf numFmtId="0" fontId="12" fillId="0" borderId="12" xfId="0" applyFont="1" applyBorder="1" applyAlignment="1">
      <alignment horizontal="left" wrapText="1"/>
    </xf>
    <xf numFmtId="3" fontId="13" fillId="0" borderId="1" xfId="0" applyNumberFormat="1" applyFont="1" applyBorder="1" applyAlignment="1">
      <alignment wrapText="1"/>
    </xf>
    <xf numFmtId="0" fontId="13" fillId="0" borderId="1" xfId="0" applyFont="1" applyBorder="1" applyAlignment="1">
      <alignment horizontal="left" wrapText="1"/>
    </xf>
    <xf numFmtId="0" fontId="12" fillId="0" borderId="1" xfId="0" applyFont="1" applyBorder="1" applyAlignment="1">
      <alignment horizontal="right" wrapText="1"/>
    </xf>
    <xf numFmtId="0" fontId="13" fillId="0" borderId="1" xfId="0" applyFont="1" applyBorder="1" applyAlignment="1">
      <alignment wrapText="1"/>
    </xf>
    <xf numFmtId="0" fontId="12" fillId="0" borderId="13" xfId="0" applyFont="1" applyBorder="1" applyAlignment="1">
      <alignment horizontal="left" wrapText="1"/>
    </xf>
    <xf numFmtId="0" fontId="12" fillId="0" borderId="11" xfId="0" applyFont="1" applyBorder="1" applyAlignment="1">
      <alignment horizontal="left" wrapText="1"/>
    </xf>
    <xf numFmtId="0" fontId="12" fillId="0" borderId="1" xfId="0" applyFont="1" applyBorder="1" applyAlignment="1">
      <alignment horizontal="left" wrapText="1"/>
    </xf>
    <xf numFmtId="0" fontId="15" fillId="0" borderId="1" xfId="0" applyFont="1" applyBorder="1" applyAlignment="1">
      <alignment vertical="top" wrapText="1"/>
    </xf>
    <xf numFmtId="3" fontId="13" fillId="0" borderId="1" xfId="0" applyNumberFormat="1" applyFont="1" applyBorder="1" applyAlignment="1">
      <alignment wrapText="1"/>
    </xf>
    <xf numFmtId="0" fontId="13" fillId="0" borderId="1" xfId="0" applyFont="1" applyBorder="1" applyAlignment="1">
      <alignment horizontal="right" wrapText="1"/>
    </xf>
    <xf numFmtId="0" fontId="15" fillId="0" borderId="1" xfId="0" applyFont="1" applyBorder="1" applyAlignment="1">
      <alignment horizontal="left" vertical="center" wrapText="1"/>
    </xf>
    <xf numFmtId="0" fontId="12" fillId="6" borderId="1" xfId="0" applyFont="1" applyFill="1" applyBorder="1" applyAlignment="1">
      <alignment wrapText="1"/>
    </xf>
    <xf numFmtId="3" fontId="12" fillId="0" borderId="1" xfId="0" applyNumberFormat="1" applyFont="1" applyBorder="1" applyAlignment="1">
      <alignment horizontal="right" wrapText="1"/>
    </xf>
    <xf numFmtId="0" fontId="12" fillId="6" borderId="1" xfId="0" applyFont="1" applyFill="1" applyBorder="1"/>
    <xf numFmtId="0" fontId="9" fillId="4" borderId="3" xfId="0" applyFont="1" applyFill="1" applyBorder="1" applyAlignment="1">
      <alignment horizontal="center" wrapText="1"/>
    </xf>
    <xf numFmtId="165" fontId="10" fillId="4" borderId="7" xfId="1" applyNumberFormat="1" applyFont="1" applyFill="1" applyBorder="1" applyAlignment="1">
      <alignment wrapText="1"/>
    </xf>
    <xf numFmtId="0" fontId="12" fillId="0" borderId="1" xfId="0" applyFont="1" applyBorder="1"/>
    <xf numFmtId="0" fontId="0" fillId="0" borderId="14" xfId="0" applyBorder="1"/>
    <xf numFmtId="4" fontId="0" fillId="0" borderId="0" xfId="0" applyNumberForma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4F57E-2438-154B-A366-446D75A23335}">
  <dimension ref="A1:T29"/>
  <sheetViews>
    <sheetView showGridLines="0" tabSelected="1" zoomScale="75" workbookViewId="0">
      <pane ySplit="1" topLeftCell="A2" activePane="bottomLeft" state="frozen"/>
      <selection pane="bottomLeft" activeCell="B6" sqref="B6:B8"/>
    </sheetView>
  </sheetViews>
  <sheetFormatPr baseColWidth="10" defaultColWidth="8.83203125" defaultRowHeight="15" x14ac:dyDescent="0.2"/>
  <cols>
    <col min="1" max="2" width="47.5" customWidth="1"/>
    <col min="3" max="4" width="32.5" customWidth="1"/>
    <col min="5" max="5" width="53.33203125" bestFit="1" customWidth="1"/>
    <col min="6" max="6" width="24" customWidth="1"/>
    <col min="7" max="7" width="17.5" customWidth="1"/>
    <col min="8" max="8" width="39.6640625" customWidth="1"/>
    <col min="9" max="9" width="17.5" customWidth="1"/>
    <col min="10" max="10" width="25.83203125" customWidth="1"/>
    <col min="11" max="11" width="42.5" bestFit="1" customWidth="1"/>
    <col min="12" max="12" width="38.6640625" bestFit="1" customWidth="1"/>
    <col min="13" max="13" width="47.33203125" bestFit="1" customWidth="1"/>
    <col min="14" max="14" width="62.83203125" bestFit="1" customWidth="1"/>
    <col min="15" max="15" width="49.33203125" bestFit="1" customWidth="1"/>
    <col min="16" max="16" width="36" bestFit="1" customWidth="1"/>
    <col min="17" max="17" width="29.33203125" bestFit="1" customWidth="1"/>
    <col min="18" max="18" width="65.5" bestFit="1" customWidth="1"/>
    <col min="19" max="19" width="40.5" customWidth="1"/>
  </cols>
  <sheetData>
    <row r="1" spans="1:19" ht="96" thickBot="1" x14ac:dyDescent="0.25">
      <c r="A1" s="1" t="s">
        <v>0</v>
      </c>
      <c r="B1" s="1" t="s">
        <v>1</v>
      </c>
      <c r="C1" s="1" t="s">
        <v>2</v>
      </c>
      <c r="D1" s="1" t="s">
        <v>3</v>
      </c>
      <c r="E1" s="1" t="s">
        <v>4</v>
      </c>
      <c r="F1" s="1" t="s">
        <v>5</v>
      </c>
      <c r="G1" s="2" t="s">
        <v>6</v>
      </c>
      <c r="H1" s="3" t="s">
        <v>7</v>
      </c>
      <c r="I1" s="4" t="s">
        <v>8</v>
      </c>
      <c r="J1" s="5" t="s">
        <v>9</v>
      </c>
      <c r="K1" s="1" t="s">
        <v>10</v>
      </c>
      <c r="L1" s="1" t="s">
        <v>11</v>
      </c>
      <c r="M1" s="1" t="s">
        <v>12</v>
      </c>
      <c r="N1" s="1" t="s">
        <v>13</v>
      </c>
      <c r="O1" s="1" t="s">
        <v>14</v>
      </c>
      <c r="P1" s="1" t="s">
        <v>15</v>
      </c>
      <c r="Q1" s="1" t="s">
        <v>16</v>
      </c>
      <c r="R1" s="1" t="s">
        <v>17</v>
      </c>
      <c r="S1" s="6" t="s">
        <v>18</v>
      </c>
    </row>
    <row r="2" spans="1:19" ht="38" customHeight="1" thickBot="1" x14ac:dyDescent="0.35">
      <c r="A2" s="7" t="s">
        <v>19</v>
      </c>
      <c r="B2" s="8"/>
      <c r="C2" s="9"/>
      <c r="D2" s="10" t="s">
        <v>20</v>
      </c>
      <c r="E2" s="11"/>
      <c r="F2" s="12">
        <f>F3+F20+F22</f>
        <v>2784000</v>
      </c>
      <c r="G2" s="13"/>
      <c r="H2" s="14"/>
      <c r="I2" s="14"/>
      <c r="J2" s="14"/>
      <c r="K2" s="14"/>
      <c r="L2" s="14"/>
      <c r="M2" s="14"/>
      <c r="N2" s="14"/>
      <c r="O2" s="14"/>
      <c r="P2" s="14"/>
      <c r="Q2" s="14"/>
      <c r="R2" s="14"/>
      <c r="S2" s="14"/>
    </row>
    <row r="3" spans="1:19" ht="21" x14ac:dyDescent="0.25">
      <c r="A3" s="15" t="s">
        <v>21</v>
      </c>
      <c r="B3" s="16"/>
      <c r="C3" s="17"/>
      <c r="D3" s="18"/>
      <c r="E3" s="19" t="s">
        <v>22</v>
      </c>
      <c r="F3" s="20">
        <f>SUM(F4:F19)</f>
        <v>1798000</v>
      </c>
      <c r="G3" s="21"/>
      <c r="H3" s="21"/>
      <c r="I3" s="21"/>
      <c r="J3" s="21"/>
      <c r="K3" s="21"/>
      <c r="L3" s="21"/>
      <c r="M3" s="21"/>
      <c r="N3" s="21"/>
      <c r="O3" s="21"/>
      <c r="P3" s="21"/>
      <c r="Q3" s="21"/>
      <c r="R3" s="21"/>
      <c r="S3" s="22"/>
    </row>
    <row r="4" spans="1:19" ht="112" x14ac:dyDescent="0.2">
      <c r="A4" s="23" t="s">
        <v>23</v>
      </c>
      <c r="B4" s="23" t="s">
        <v>24</v>
      </c>
      <c r="C4" s="24" t="s">
        <v>25</v>
      </c>
      <c r="D4" s="24" t="s">
        <v>26</v>
      </c>
      <c r="E4" s="25" t="s">
        <v>27</v>
      </c>
      <c r="F4" s="26">
        <v>420000</v>
      </c>
      <c r="G4" s="24" t="s">
        <v>28</v>
      </c>
      <c r="H4" s="25" t="s">
        <v>29</v>
      </c>
      <c r="I4" s="27">
        <v>250</v>
      </c>
      <c r="J4" s="24">
        <v>1</v>
      </c>
      <c r="K4" s="24" t="s">
        <v>30</v>
      </c>
      <c r="L4" s="25" t="s">
        <v>31</v>
      </c>
      <c r="M4" s="25" t="s">
        <v>32</v>
      </c>
      <c r="N4" s="25" t="s">
        <v>33</v>
      </c>
      <c r="O4" s="25" t="s">
        <v>34</v>
      </c>
      <c r="P4" s="25" t="s">
        <v>35</v>
      </c>
      <c r="Q4" s="25" t="s">
        <v>36</v>
      </c>
      <c r="R4" s="28" t="s">
        <v>37</v>
      </c>
      <c r="S4" s="24" t="s">
        <v>38</v>
      </c>
    </row>
    <row r="5" spans="1:19" ht="96" x14ac:dyDescent="0.2">
      <c r="A5" s="23" t="s">
        <v>23</v>
      </c>
      <c r="B5" s="23" t="s">
        <v>24</v>
      </c>
      <c r="C5" s="24" t="s">
        <v>39</v>
      </c>
      <c r="D5" s="24" t="s">
        <v>40</v>
      </c>
      <c r="E5" s="25" t="s">
        <v>41</v>
      </c>
      <c r="F5" s="26">
        <v>170000</v>
      </c>
      <c r="G5" s="24" t="s">
        <v>28</v>
      </c>
      <c r="H5" s="29" t="s">
        <v>29</v>
      </c>
      <c r="I5" s="27">
        <v>20</v>
      </c>
      <c r="J5" s="24">
        <v>1</v>
      </c>
      <c r="K5" s="24" t="s">
        <v>30</v>
      </c>
      <c r="L5" s="25" t="s">
        <v>31</v>
      </c>
      <c r="M5" s="25" t="s">
        <v>32</v>
      </c>
      <c r="N5" s="25" t="s">
        <v>42</v>
      </c>
      <c r="O5" s="25" t="s">
        <v>34</v>
      </c>
      <c r="P5" s="25" t="s">
        <v>35</v>
      </c>
      <c r="Q5" s="25" t="s">
        <v>36</v>
      </c>
      <c r="R5" s="28" t="s">
        <v>43</v>
      </c>
      <c r="S5" s="24" t="s">
        <v>38</v>
      </c>
    </row>
    <row r="6" spans="1:19" ht="80" x14ac:dyDescent="0.2">
      <c r="A6" s="30" t="s">
        <v>23</v>
      </c>
      <c r="B6" s="31" t="s">
        <v>24</v>
      </c>
      <c r="C6" s="30" t="s">
        <v>44</v>
      </c>
      <c r="D6" s="31" t="s">
        <v>45</v>
      </c>
      <c r="E6" s="30" t="s">
        <v>46</v>
      </c>
      <c r="F6" s="32">
        <v>138000</v>
      </c>
      <c r="G6" s="30" t="s">
        <v>28</v>
      </c>
      <c r="H6" s="33" t="s">
        <v>47</v>
      </c>
      <c r="I6" s="34">
        <v>100</v>
      </c>
      <c r="J6" s="35">
        <v>1</v>
      </c>
      <c r="K6" s="30" t="s">
        <v>30</v>
      </c>
      <c r="L6" s="35" t="s">
        <v>31</v>
      </c>
      <c r="M6" s="35" t="s">
        <v>48</v>
      </c>
      <c r="N6" s="35" t="s">
        <v>42</v>
      </c>
      <c r="O6" s="35" t="s">
        <v>34</v>
      </c>
      <c r="P6" s="35" t="s">
        <v>35</v>
      </c>
      <c r="Q6" s="35" t="s">
        <v>36</v>
      </c>
      <c r="R6" s="24" t="s">
        <v>49</v>
      </c>
      <c r="S6" s="30" t="s">
        <v>50</v>
      </c>
    </row>
    <row r="7" spans="1:19" ht="16" x14ac:dyDescent="0.2">
      <c r="A7" s="30"/>
      <c r="B7" s="36"/>
      <c r="C7" s="30"/>
      <c r="D7" s="36"/>
      <c r="E7" s="30"/>
      <c r="F7" s="32"/>
      <c r="G7" s="30"/>
      <c r="H7" s="33"/>
      <c r="I7" s="34"/>
      <c r="J7" s="35"/>
      <c r="K7" s="30"/>
      <c r="L7" s="35"/>
      <c r="M7" s="35"/>
      <c r="N7" s="35"/>
      <c r="O7" s="35"/>
      <c r="P7" s="35"/>
      <c r="Q7" s="35"/>
      <c r="R7" s="24" t="s">
        <v>51</v>
      </c>
      <c r="S7" s="30"/>
    </row>
    <row r="8" spans="1:19" ht="16" x14ac:dyDescent="0.2">
      <c r="A8" s="30"/>
      <c r="B8" s="37"/>
      <c r="C8" s="30"/>
      <c r="D8" s="37"/>
      <c r="E8" s="30"/>
      <c r="F8" s="32"/>
      <c r="G8" s="30"/>
      <c r="H8" s="33"/>
      <c r="I8" s="34"/>
      <c r="J8" s="35"/>
      <c r="K8" s="30"/>
      <c r="L8" s="35"/>
      <c r="M8" s="35"/>
      <c r="N8" s="35"/>
      <c r="O8" s="35"/>
      <c r="P8" s="35"/>
      <c r="Q8" s="35"/>
      <c r="R8" s="24" t="s">
        <v>52</v>
      </c>
      <c r="S8" s="30"/>
    </row>
    <row r="9" spans="1:19" ht="16" hidden="1" x14ac:dyDescent="0.2">
      <c r="A9" s="30"/>
      <c r="B9" s="24"/>
      <c r="C9" s="30"/>
      <c r="D9" s="38"/>
      <c r="E9" s="30"/>
      <c r="F9" s="32"/>
      <c r="G9" s="30"/>
      <c r="H9" s="33"/>
      <c r="I9" s="34"/>
      <c r="J9" s="35"/>
      <c r="K9" s="30"/>
      <c r="L9" s="35"/>
      <c r="M9" s="35"/>
      <c r="N9" s="35"/>
      <c r="O9" s="35"/>
      <c r="P9" s="35"/>
      <c r="Q9" s="35"/>
      <c r="R9" s="24" t="s">
        <v>53</v>
      </c>
      <c r="S9" s="30"/>
    </row>
    <row r="10" spans="1:19" ht="80" x14ac:dyDescent="0.2">
      <c r="A10" s="30" t="s">
        <v>23</v>
      </c>
      <c r="B10" s="31" t="s">
        <v>24</v>
      </c>
      <c r="C10" s="30" t="s">
        <v>54</v>
      </c>
      <c r="D10" s="31" t="s">
        <v>55</v>
      </c>
      <c r="E10" s="30" t="s">
        <v>56</v>
      </c>
      <c r="F10" s="32">
        <v>120000</v>
      </c>
      <c r="G10" s="30" t="s">
        <v>28</v>
      </c>
      <c r="H10" s="35" t="s">
        <v>29</v>
      </c>
      <c r="I10" s="30" t="s">
        <v>57</v>
      </c>
      <c r="J10" s="30">
        <v>1</v>
      </c>
      <c r="K10" s="30" t="s">
        <v>58</v>
      </c>
      <c r="L10" s="30" t="s">
        <v>59</v>
      </c>
      <c r="M10" s="30" t="s">
        <v>60</v>
      </c>
      <c r="N10" s="35" t="s">
        <v>61</v>
      </c>
      <c r="O10" s="35" t="s">
        <v>62</v>
      </c>
      <c r="P10" s="35" t="s">
        <v>35</v>
      </c>
      <c r="Q10" s="35" t="s">
        <v>63</v>
      </c>
      <c r="R10" s="39" t="s">
        <v>64</v>
      </c>
      <c r="S10" s="30" t="s">
        <v>65</v>
      </c>
    </row>
    <row r="11" spans="1:19" x14ac:dyDescent="0.2">
      <c r="A11" s="30"/>
      <c r="B11" s="36"/>
      <c r="C11" s="30"/>
      <c r="D11" s="36"/>
      <c r="E11" s="30"/>
      <c r="F11" s="32"/>
      <c r="G11" s="30"/>
      <c r="H11" s="35"/>
      <c r="I11" s="30"/>
      <c r="J11" s="30"/>
      <c r="K11" s="30"/>
      <c r="L11" s="30"/>
      <c r="M11" s="30"/>
      <c r="N11" s="35"/>
      <c r="O11" s="35"/>
      <c r="P11" s="35"/>
      <c r="Q11" s="35"/>
      <c r="R11" s="39"/>
      <c r="S11" s="30"/>
    </row>
    <row r="12" spans="1:19" ht="80" x14ac:dyDescent="0.2">
      <c r="A12" s="30"/>
      <c r="B12" s="37"/>
      <c r="C12" s="30"/>
      <c r="D12" s="37"/>
      <c r="E12" s="30"/>
      <c r="F12" s="32"/>
      <c r="G12" s="30"/>
      <c r="H12" s="35"/>
      <c r="I12" s="30"/>
      <c r="J12" s="30"/>
      <c r="K12" s="30"/>
      <c r="L12" s="30"/>
      <c r="M12" s="30"/>
      <c r="N12" s="35"/>
      <c r="O12" s="35"/>
      <c r="P12" s="35"/>
      <c r="Q12" s="35"/>
      <c r="R12" s="39" t="s">
        <v>66</v>
      </c>
      <c r="S12" s="30"/>
    </row>
    <row r="13" spans="1:19" ht="80" x14ac:dyDescent="0.2">
      <c r="A13" s="30" t="s">
        <v>23</v>
      </c>
      <c r="B13" s="31" t="s">
        <v>24</v>
      </c>
      <c r="C13" s="30" t="s">
        <v>67</v>
      </c>
      <c r="D13" s="31" t="s">
        <v>68</v>
      </c>
      <c r="E13" s="24" t="s">
        <v>69</v>
      </c>
      <c r="F13" s="32">
        <v>50000</v>
      </c>
      <c r="G13" s="30" t="s">
        <v>28</v>
      </c>
      <c r="H13" s="35" t="s">
        <v>29</v>
      </c>
      <c r="I13" s="30" t="s">
        <v>57</v>
      </c>
      <c r="J13" s="30">
        <v>1</v>
      </c>
      <c r="K13" s="30" t="s">
        <v>58</v>
      </c>
      <c r="L13" s="30" t="s">
        <v>59</v>
      </c>
      <c r="M13" s="30" t="s">
        <v>60</v>
      </c>
      <c r="N13" s="35" t="s">
        <v>70</v>
      </c>
      <c r="O13" s="35" t="s">
        <v>71</v>
      </c>
      <c r="P13" s="35" t="s">
        <v>35</v>
      </c>
      <c r="Q13" s="35" t="s">
        <v>36</v>
      </c>
      <c r="R13" s="30" t="s">
        <v>72</v>
      </c>
      <c r="S13" s="30" t="s">
        <v>65</v>
      </c>
    </row>
    <row r="14" spans="1:19" ht="48" x14ac:dyDescent="0.2">
      <c r="A14" s="30"/>
      <c r="B14" s="37"/>
      <c r="C14" s="30"/>
      <c r="D14" s="37"/>
      <c r="E14" s="24" t="s">
        <v>73</v>
      </c>
      <c r="F14" s="32"/>
      <c r="G14" s="30"/>
      <c r="H14" s="35"/>
      <c r="I14" s="30"/>
      <c r="J14" s="30"/>
      <c r="K14" s="30"/>
      <c r="L14" s="30"/>
      <c r="M14" s="30"/>
      <c r="N14" s="35"/>
      <c r="O14" s="35"/>
      <c r="P14" s="35"/>
      <c r="Q14" s="35"/>
      <c r="R14" s="30"/>
      <c r="S14" s="30"/>
    </row>
    <row r="15" spans="1:19" ht="112" x14ac:dyDescent="0.2">
      <c r="A15" s="23" t="s">
        <v>23</v>
      </c>
      <c r="B15" s="23" t="s">
        <v>24</v>
      </c>
      <c r="C15" s="24" t="s">
        <v>74</v>
      </c>
      <c r="D15" s="24" t="s">
        <v>75</v>
      </c>
      <c r="E15" s="24" t="s">
        <v>76</v>
      </c>
      <c r="F15" s="40">
        <f>32000+50000+6000+20000</f>
        <v>108000</v>
      </c>
      <c r="G15" s="24" t="s">
        <v>28</v>
      </c>
      <c r="H15" s="25" t="s">
        <v>29</v>
      </c>
      <c r="I15" s="24" t="s">
        <v>57</v>
      </c>
      <c r="J15" s="24">
        <v>1</v>
      </c>
      <c r="K15" s="24" t="s">
        <v>58</v>
      </c>
      <c r="L15" s="24" t="s">
        <v>59</v>
      </c>
      <c r="M15" s="24" t="s">
        <v>60</v>
      </c>
      <c r="N15" s="25" t="s">
        <v>33</v>
      </c>
      <c r="O15" s="25" t="s">
        <v>62</v>
      </c>
      <c r="P15" s="25" t="s">
        <v>35</v>
      </c>
      <c r="Q15" s="25" t="s">
        <v>36</v>
      </c>
      <c r="R15" s="24" t="s">
        <v>77</v>
      </c>
      <c r="S15" s="24" t="s">
        <v>78</v>
      </c>
    </row>
    <row r="16" spans="1:19" ht="126" customHeight="1" x14ac:dyDescent="0.2">
      <c r="A16" s="23" t="s">
        <v>23</v>
      </c>
      <c r="B16" s="23" t="s">
        <v>24</v>
      </c>
      <c r="C16" s="24" t="s">
        <v>79</v>
      </c>
      <c r="D16" s="24" t="s">
        <v>80</v>
      </c>
      <c r="E16" s="25" t="s">
        <v>81</v>
      </c>
      <c r="F16" s="40">
        <v>260000</v>
      </c>
      <c r="G16" s="24" t="s">
        <v>28</v>
      </c>
      <c r="H16" s="25" t="s">
        <v>29</v>
      </c>
      <c r="I16" s="25">
        <v>30</v>
      </c>
      <c r="J16" s="41" t="s">
        <v>82</v>
      </c>
      <c r="K16" s="24" t="s">
        <v>83</v>
      </c>
      <c r="L16" s="25" t="s">
        <v>84</v>
      </c>
      <c r="M16" s="25" t="s">
        <v>32</v>
      </c>
      <c r="N16" s="25" t="s">
        <v>85</v>
      </c>
      <c r="O16" s="25" t="s">
        <v>62</v>
      </c>
      <c r="P16" s="25" t="s">
        <v>35</v>
      </c>
      <c r="Q16" s="25" t="s">
        <v>36</v>
      </c>
      <c r="R16" s="24" t="s">
        <v>86</v>
      </c>
      <c r="S16" s="24" t="s">
        <v>87</v>
      </c>
    </row>
    <row r="17" spans="1:20" ht="137.25" customHeight="1" x14ac:dyDescent="0.2">
      <c r="A17" s="23" t="s">
        <v>23</v>
      </c>
      <c r="B17" s="23" t="s">
        <v>24</v>
      </c>
      <c r="C17" s="24" t="s">
        <v>88</v>
      </c>
      <c r="D17" s="24" t="s">
        <v>89</v>
      </c>
      <c r="E17" s="25" t="s">
        <v>90</v>
      </c>
      <c r="F17" s="40">
        <v>200000</v>
      </c>
      <c r="G17" s="24" t="s">
        <v>28</v>
      </c>
      <c r="H17" s="25" t="s">
        <v>29</v>
      </c>
      <c r="I17" s="25">
        <v>50</v>
      </c>
      <c r="J17" s="41" t="s">
        <v>82</v>
      </c>
      <c r="K17" s="24" t="s">
        <v>91</v>
      </c>
      <c r="L17" s="25" t="s">
        <v>92</v>
      </c>
      <c r="M17" s="25" t="s">
        <v>32</v>
      </c>
      <c r="N17" s="25" t="s">
        <v>42</v>
      </c>
      <c r="O17" s="25" t="s">
        <v>93</v>
      </c>
      <c r="P17" s="25" t="s">
        <v>35</v>
      </c>
      <c r="Q17" s="25" t="s">
        <v>36</v>
      </c>
      <c r="R17" s="24" t="s">
        <v>94</v>
      </c>
      <c r="S17" s="24" t="s">
        <v>65</v>
      </c>
    </row>
    <row r="18" spans="1:20" ht="123" customHeight="1" x14ac:dyDescent="0.2">
      <c r="A18" s="23" t="s">
        <v>23</v>
      </c>
      <c r="B18" s="23" t="s">
        <v>24</v>
      </c>
      <c r="C18" s="24" t="s">
        <v>95</v>
      </c>
      <c r="D18" s="24" t="s">
        <v>96</v>
      </c>
      <c r="E18" s="25" t="s">
        <v>97</v>
      </c>
      <c r="F18" s="40">
        <v>32000</v>
      </c>
      <c r="G18" s="24" t="s">
        <v>28</v>
      </c>
      <c r="H18" s="25" t="s">
        <v>29</v>
      </c>
      <c r="I18" s="25">
        <v>80</v>
      </c>
      <c r="J18" s="27" t="s">
        <v>82</v>
      </c>
      <c r="K18" s="24" t="s">
        <v>30</v>
      </c>
      <c r="L18" s="25" t="s">
        <v>98</v>
      </c>
      <c r="M18" s="25" t="s">
        <v>32</v>
      </c>
      <c r="N18" s="25" t="s">
        <v>42</v>
      </c>
      <c r="O18" s="25" t="s">
        <v>34</v>
      </c>
      <c r="P18" s="25" t="s">
        <v>35</v>
      </c>
      <c r="Q18" s="25" t="s">
        <v>36</v>
      </c>
      <c r="R18" s="24" t="s">
        <v>99</v>
      </c>
      <c r="S18" s="24" t="s">
        <v>87</v>
      </c>
    </row>
    <row r="19" spans="1:20" ht="146.25" customHeight="1" thickBot="1" x14ac:dyDescent="0.25">
      <c r="A19" s="42" t="s">
        <v>100</v>
      </c>
      <c r="B19" s="23" t="s">
        <v>24</v>
      </c>
      <c r="C19" s="24" t="s">
        <v>101</v>
      </c>
      <c r="D19" s="24" t="s">
        <v>102</v>
      </c>
      <c r="E19" s="25" t="s">
        <v>103</v>
      </c>
      <c r="F19" s="40">
        <v>300000</v>
      </c>
      <c r="G19" s="24" t="s">
        <v>104</v>
      </c>
      <c r="H19" s="25" t="s">
        <v>29</v>
      </c>
      <c r="I19" s="25">
        <v>10</v>
      </c>
      <c r="J19" s="27" t="s">
        <v>82</v>
      </c>
      <c r="K19" s="24" t="s">
        <v>105</v>
      </c>
      <c r="L19" s="24" t="s">
        <v>106</v>
      </c>
      <c r="M19" s="25" t="s">
        <v>32</v>
      </c>
      <c r="N19" s="24" t="s">
        <v>107</v>
      </c>
      <c r="O19" s="25" t="s">
        <v>34</v>
      </c>
      <c r="P19" s="25" t="s">
        <v>35</v>
      </c>
      <c r="Q19" s="25" t="s">
        <v>36</v>
      </c>
      <c r="R19" s="24" t="s">
        <v>108</v>
      </c>
      <c r="S19" s="24" t="s">
        <v>109</v>
      </c>
    </row>
    <row r="20" spans="1:20" ht="21" x14ac:dyDescent="0.25">
      <c r="A20" s="15" t="s">
        <v>110</v>
      </c>
      <c r="B20" s="16"/>
      <c r="C20" s="17"/>
      <c r="D20" s="18"/>
      <c r="E20" s="19" t="s">
        <v>22</v>
      </c>
      <c r="F20" s="20">
        <f>SUM(F21)</f>
        <v>200000</v>
      </c>
      <c r="G20" s="21"/>
      <c r="H20" s="21"/>
      <c r="I20" s="21"/>
      <c r="J20" s="21"/>
      <c r="K20" s="21"/>
      <c r="L20" s="21"/>
      <c r="M20" s="21"/>
      <c r="N20" s="21"/>
      <c r="O20" s="21"/>
      <c r="P20" s="21"/>
      <c r="Q20" s="21"/>
      <c r="R20" s="21"/>
      <c r="S20" s="22"/>
    </row>
    <row r="21" spans="1:20" ht="145" thickBot="1" x14ac:dyDescent="0.25">
      <c r="A21" s="23" t="s">
        <v>23</v>
      </c>
      <c r="B21" s="38" t="s">
        <v>24</v>
      </c>
      <c r="C21" s="24" t="s">
        <v>111</v>
      </c>
      <c r="D21" s="24" t="s">
        <v>112</v>
      </c>
      <c r="E21" s="25" t="s">
        <v>113</v>
      </c>
      <c r="F21" s="26">
        <v>200000</v>
      </c>
      <c r="G21" s="24" t="s">
        <v>28</v>
      </c>
      <c r="H21" s="38">
        <v>2.2999999999999998</v>
      </c>
      <c r="I21" s="24">
        <v>100</v>
      </c>
      <c r="J21" s="24">
        <v>1</v>
      </c>
      <c r="K21" s="24" t="s">
        <v>114</v>
      </c>
      <c r="L21" s="24" t="s">
        <v>115</v>
      </c>
      <c r="M21" s="25" t="s">
        <v>116</v>
      </c>
      <c r="N21" s="25" t="s">
        <v>33</v>
      </c>
      <c r="O21" s="25" t="s">
        <v>117</v>
      </c>
      <c r="P21" s="25" t="s">
        <v>35</v>
      </c>
      <c r="Q21" s="25" t="s">
        <v>36</v>
      </c>
      <c r="R21" s="24" t="s">
        <v>118</v>
      </c>
      <c r="S21" s="43" t="s">
        <v>65</v>
      </c>
    </row>
    <row r="22" spans="1:20" ht="21" x14ac:dyDescent="0.25">
      <c r="A22" s="15" t="s">
        <v>119</v>
      </c>
      <c r="B22" s="16"/>
      <c r="C22" s="17"/>
      <c r="D22" s="18"/>
      <c r="E22" s="19" t="s">
        <v>22</v>
      </c>
      <c r="F22" s="20">
        <f>SUM(F23)</f>
        <v>786000</v>
      </c>
      <c r="G22" s="21"/>
      <c r="H22" s="21"/>
      <c r="I22" s="21"/>
      <c r="J22" s="21"/>
      <c r="K22" s="21"/>
      <c r="L22" s="21"/>
      <c r="M22" s="21"/>
      <c r="N22" s="21"/>
      <c r="O22" s="21"/>
      <c r="P22" s="21"/>
      <c r="Q22" s="21"/>
      <c r="R22" s="21"/>
      <c r="S22" s="22"/>
    </row>
    <row r="23" spans="1:20" ht="165.75" customHeight="1" thickBot="1" x14ac:dyDescent="0.25">
      <c r="A23" s="42" t="s">
        <v>120</v>
      </c>
      <c r="B23" s="38" t="s">
        <v>24</v>
      </c>
      <c r="C23" s="24" t="s">
        <v>121</v>
      </c>
      <c r="D23" s="24" t="s">
        <v>122</v>
      </c>
      <c r="E23" s="24" t="s">
        <v>123</v>
      </c>
      <c r="F23" s="44">
        <v>786000</v>
      </c>
      <c r="G23" s="27" t="s">
        <v>28</v>
      </c>
      <c r="H23" s="24" t="s">
        <v>124</v>
      </c>
      <c r="I23" s="24">
        <v>30</v>
      </c>
      <c r="J23" s="41" t="s">
        <v>82</v>
      </c>
      <c r="K23" s="24" t="s">
        <v>30</v>
      </c>
      <c r="L23" s="25" t="s">
        <v>31</v>
      </c>
      <c r="M23" s="25" t="s">
        <v>32</v>
      </c>
      <c r="N23" s="25" t="s">
        <v>125</v>
      </c>
      <c r="O23" s="25" t="s">
        <v>126</v>
      </c>
      <c r="P23" s="25" t="s">
        <v>35</v>
      </c>
      <c r="Q23" s="25" t="s">
        <v>127</v>
      </c>
      <c r="R23" s="24" t="s">
        <v>128</v>
      </c>
      <c r="S23" s="45" t="s">
        <v>38</v>
      </c>
    </row>
    <row r="24" spans="1:20" ht="27" thickBot="1" x14ac:dyDescent="0.35">
      <c r="A24" s="46" t="s">
        <v>129</v>
      </c>
      <c r="B24" s="8"/>
      <c r="C24" s="9"/>
      <c r="D24" s="10" t="s">
        <v>20</v>
      </c>
      <c r="E24" s="11"/>
      <c r="F24" s="47">
        <f>SUM(F25:F27)</f>
        <v>548981</v>
      </c>
      <c r="G24" s="13"/>
      <c r="H24" s="14"/>
      <c r="I24" s="14"/>
      <c r="J24" s="14"/>
      <c r="K24" s="14"/>
      <c r="L24" s="14"/>
      <c r="M24" s="14"/>
      <c r="N24" s="14"/>
      <c r="O24" s="14"/>
      <c r="P24" s="14"/>
      <c r="Q24" s="14"/>
      <c r="R24" s="14"/>
      <c r="S24" s="14"/>
    </row>
    <row r="25" spans="1:20" ht="80" x14ac:dyDescent="0.2">
      <c r="A25" s="24"/>
      <c r="B25" s="38" t="s">
        <v>24</v>
      </c>
      <c r="C25" s="24" t="s">
        <v>130</v>
      </c>
      <c r="D25" s="24"/>
      <c r="E25" s="25" t="s">
        <v>131</v>
      </c>
      <c r="F25" s="26">
        <v>459954</v>
      </c>
      <c r="G25" s="24" t="s">
        <v>28</v>
      </c>
      <c r="H25" s="24"/>
      <c r="I25" s="24"/>
      <c r="J25" s="24"/>
      <c r="K25" s="24"/>
      <c r="L25" s="24"/>
      <c r="M25" s="25"/>
      <c r="N25" s="24"/>
      <c r="O25" s="24"/>
      <c r="P25" s="24"/>
      <c r="Q25" s="24"/>
      <c r="R25" s="24"/>
      <c r="S25" s="24" t="s">
        <v>65</v>
      </c>
    </row>
    <row r="26" spans="1:20" ht="18.75" customHeight="1" x14ac:dyDescent="0.2">
      <c r="A26" s="24"/>
      <c r="B26" s="38" t="s">
        <v>24</v>
      </c>
      <c r="C26" s="24" t="s">
        <v>132</v>
      </c>
      <c r="D26" s="24"/>
      <c r="E26" s="24"/>
      <c r="F26" s="26">
        <f>76493+534</f>
        <v>77027</v>
      </c>
      <c r="G26" s="24" t="s">
        <v>28</v>
      </c>
      <c r="H26" s="24"/>
      <c r="I26" s="24"/>
      <c r="J26" s="24"/>
      <c r="K26" s="24"/>
      <c r="L26" s="24"/>
      <c r="M26" s="24"/>
      <c r="N26" s="24"/>
      <c r="O26" s="24"/>
      <c r="P26" s="24"/>
      <c r="Q26" s="24"/>
      <c r="R26" s="24"/>
      <c r="S26" s="48" t="s">
        <v>133</v>
      </c>
    </row>
    <row r="27" spans="1:20" ht="18" customHeight="1" thickBot="1" x14ac:dyDescent="0.25">
      <c r="A27" s="24"/>
      <c r="B27" s="38" t="s">
        <v>24</v>
      </c>
      <c r="C27" s="24" t="s">
        <v>134</v>
      </c>
      <c r="D27" s="24" t="s">
        <v>135</v>
      </c>
      <c r="E27" s="24"/>
      <c r="F27" s="26">
        <v>12000</v>
      </c>
      <c r="G27" s="24" t="s">
        <v>28</v>
      </c>
      <c r="H27" s="24"/>
      <c r="I27" s="27"/>
      <c r="J27" s="24"/>
      <c r="K27" s="24"/>
      <c r="L27" s="24"/>
      <c r="M27" s="24"/>
      <c r="N27" s="24"/>
      <c r="O27" s="24"/>
      <c r="P27" s="24"/>
      <c r="Q27" s="24"/>
      <c r="R27" s="24"/>
      <c r="S27" s="48" t="s">
        <v>65</v>
      </c>
    </row>
    <row r="28" spans="1:20" ht="27" thickBot="1" x14ac:dyDescent="0.35">
      <c r="A28" s="46" t="s">
        <v>136</v>
      </c>
      <c r="B28" s="8"/>
      <c r="C28" s="9"/>
      <c r="D28" s="10" t="s">
        <v>20</v>
      </c>
      <c r="E28" s="11"/>
      <c r="F28" s="47">
        <f>F24+F2</f>
        <v>3332981</v>
      </c>
      <c r="G28" s="13"/>
      <c r="H28" s="14"/>
      <c r="I28" s="14"/>
      <c r="J28" s="14"/>
      <c r="K28" s="14"/>
      <c r="L28" s="14"/>
      <c r="M28" s="14"/>
      <c r="N28" s="14"/>
      <c r="O28" s="14"/>
      <c r="P28" s="14"/>
      <c r="Q28" s="14"/>
      <c r="R28" s="14"/>
      <c r="S28" s="14"/>
      <c r="T28" s="49"/>
    </row>
    <row r="29" spans="1:20" x14ac:dyDescent="0.2">
      <c r="F29" s="50"/>
    </row>
  </sheetData>
  <mergeCells count="69">
    <mergeCell ref="A22:C22"/>
    <mergeCell ref="D22:E22"/>
    <mergeCell ref="A24:C24"/>
    <mergeCell ref="D24:E24"/>
    <mergeCell ref="G24:S24"/>
    <mergeCell ref="A28:C28"/>
    <mergeCell ref="D28:E28"/>
    <mergeCell ref="G28:S28"/>
    <mergeCell ref="O13:O14"/>
    <mergeCell ref="P13:P14"/>
    <mergeCell ref="Q13:Q14"/>
    <mergeCell ref="R13:R14"/>
    <mergeCell ref="S13:S14"/>
    <mergeCell ref="A20:C20"/>
    <mergeCell ref="D20:E20"/>
    <mergeCell ref="I13:I14"/>
    <mergeCell ref="J13:J14"/>
    <mergeCell ref="K13:K14"/>
    <mergeCell ref="L13:L14"/>
    <mergeCell ref="M13:M14"/>
    <mergeCell ref="N13:N14"/>
    <mergeCell ref="P10:P12"/>
    <mergeCell ref="Q10:Q12"/>
    <mergeCell ref="S10:S12"/>
    <mergeCell ref="A13:A14"/>
    <mergeCell ref="B13:B14"/>
    <mergeCell ref="C13:C14"/>
    <mergeCell ref="D13:D14"/>
    <mergeCell ref="F13:F14"/>
    <mergeCell ref="G13:G14"/>
    <mergeCell ref="H13:H14"/>
    <mergeCell ref="J10:J12"/>
    <mergeCell ref="K10:K12"/>
    <mergeCell ref="L10:L12"/>
    <mergeCell ref="M10:M12"/>
    <mergeCell ref="N10:N12"/>
    <mergeCell ref="O10:O12"/>
    <mergeCell ref="S6:S9"/>
    <mergeCell ref="A10:A12"/>
    <mergeCell ref="B10:B12"/>
    <mergeCell ref="C10:C12"/>
    <mergeCell ref="D10:D12"/>
    <mergeCell ref="E10:E12"/>
    <mergeCell ref="F10:F12"/>
    <mergeCell ref="G10:G12"/>
    <mergeCell ref="H10:H12"/>
    <mergeCell ref="I10:I12"/>
    <mergeCell ref="L6:L9"/>
    <mergeCell ref="M6:M9"/>
    <mergeCell ref="N6:N9"/>
    <mergeCell ref="O6:O9"/>
    <mergeCell ref="P6:P9"/>
    <mergeCell ref="Q6:Q9"/>
    <mergeCell ref="F6:F9"/>
    <mergeCell ref="G6:G9"/>
    <mergeCell ref="H6:H9"/>
    <mergeCell ref="I6:I9"/>
    <mergeCell ref="J6:J9"/>
    <mergeCell ref="K6:K9"/>
    <mergeCell ref="A2:C2"/>
    <mergeCell ref="D2:E2"/>
    <mergeCell ref="G2:S2"/>
    <mergeCell ref="A3:C3"/>
    <mergeCell ref="D3:E3"/>
    <mergeCell ref="A6:A9"/>
    <mergeCell ref="B6:B8"/>
    <mergeCell ref="C6:C9"/>
    <mergeCell ref="D6:D8"/>
    <mergeCell ref="E6:E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EASDocumentMetadataDisplayForm</Display>
  <Edit>EASDocumentMetadataDisplayForm</Edit>
  <New>EASDocumentMetadataDisplayForm</New>
</FormTemplates>
</file>

<file path=customXml/item2.xml><?xml version="1.0" encoding="utf-8"?>
<ct:contentTypeSchema xmlns:ct="http://schemas.microsoft.com/office/2006/metadata/contentType" xmlns:ma="http://schemas.microsoft.com/office/2006/metadata/properties/metaAttributes" ct:_="" ma:_="" ma:contentTypeName="Väljaminev kiri" ma:contentTypeID="0x0101CB0077A4334AE38D9E4BB7638017B280490B" ma:contentTypeVersion="24" ma:contentTypeDescription="Väljamineva kirja loomiseks" ma:contentTypeScope="" ma:versionID="009e4a61b734fa14a503ac7421fe43af">
  <xsd:schema xmlns:xsd="http://www.w3.org/2001/XMLSchema" xmlns:xs="http://www.w3.org/2001/XMLSchema" xmlns:p="http://schemas.microsoft.com/office/2006/metadata/properties" xmlns:ns2="4898f624-6768-4636-80aa-3ca33811142c" xmlns:ns3="37b653c2-32e7-495f-aeeb-910be1dce0f6" targetNamespace="http://schemas.microsoft.com/office/2006/metadata/properties" ma:root="true" ma:fieldsID="977040d2b1882f4c790b310a5e6ef90f" ns2:_="" ns3:_="">
    <xsd:import namespace="4898f624-6768-4636-80aa-3ca33811142c"/>
    <xsd:import namespace="37b653c2-32e7-495f-aeeb-910be1dce0f6"/>
    <xsd:element name="properties">
      <xsd:complexType>
        <xsd:sequence>
          <xsd:element name="documentManagement">
            <xsd:complexType>
              <xsd:all>
                <xsd:element ref="ns2:IFULetter" minOccurs="0"/>
                <xsd:element ref="ns2:DocumentSubTypeDMS" minOccurs="0"/>
                <xsd:element ref="ns2:InAccurate" minOccurs="0"/>
                <xsd:element ref="ns2:RegistrationNumber" minOccurs="0"/>
                <xsd:element ref="ns2:RegistrationDate" minOccurs="0"/>
                <xsd:element ref="ns2:Registrant" minOccurs="0"/>
                <xsd:element ref="ns2:Serie" minOccurs="0"/>
                <xsd:element ref="ns2:RegistrantAsText" minOccurs="0"/>
                <xsd:element ref="ns2:Client" minOccurs="0"/>
                <xsd:element ref="ns2:ClientType" minOccurs="0"/>
                <xsd:element ref="ns2:ClientCoNo" minOccurs="0"/>
                <xsd:element ref="ns2:ClientNames" minOccurs="0"/>
                <xsd:element ref="ns2:ClientRegCode" minOccurs="0"/>
                <xsd:element ref="ns2:ClientEmail" minOccurs="0"/>
                <xsd:element ref="ns2:ClientPhone" minOccurs="0"/>
                <xsd:element ref="ns2:ClientAddress" minOccurs="0"/>
                <xsd:element ref="ns2:ClientPostalCode" minOccurs="0"/>
                <xsd:element ref="ns2:ClientTown" minOccurs="0"/>
                <xsd:element ref="ns2:ClientCounty" minOccurs="0"/>
                <xsd:element ref="ns2:ClientCountry" minOccurs="0"/>
                <xsd:element ref="ns2:Contact" minOccurs="0"/>
                <xsd:element ref="ns2:ContactCoNo" minOccurs="0"/>
                <xsd:element ref="ns2:ContactNames" minOccurs="0"/>
                <xsd:element ref="ns2:ContactWPos" minOccurs="0"/>
                <xsd:element ref="ns2:ContactPersonIdCode" minOccurs="0"/>
                <xsd:element ref="ns2:ContactPhone" minOccurs="0"/>
                <xsd:element ref="ns2:ContactEmail" minOccurs="0"/>
                <xsd:element ref="ns2:TopicDMS" minOccurs="0"/>
                <xsd:element ref="ns2:ContentDMS" minOccurs="0"/>
                <xsd:element ref="ns2:RelatedProjects" minOccurs="0"/>
                <xsd:element ref="ns2:RelatedProjectNames" minOccurs="0"/>
                <xsd:element ref="ns2:RelatedInternalProjects" minOccurs="0"/>
                <xsd:element ref="ns2:SchemeNo" minOccurs="0"/>
                <xsd:element ref="ns2:SchemeName" minOccurs="0"/>
                <xsd:element ref="ns2:RelatedPurveys" minOccurs="0"/>
                <xsd:element ref="ns2:RelatedEmployees" minOccurs="0"/>
                <xsd:element ref="ns2:RelatedPurveyNames" minOccurs="0"/>
                <xsd:element ref="ns2:RelatedBusinessTrips" minOccurs="0"/>
                <xsd:element ref="ns2:RelatedCostReports" minOccurs="0"/>
                <xsd:element ref="ns2:AuthorDMS" minOccurs="0"/>
                <xsd:element ref="ns2:AuthorDMSAsText" minOccurs="0"/>
                <xsd:element ref="ns2:AuthorNameDMS" minOccurs="0"/>
                <xsd:element ref="ns2:AuthorNamesDMS" minOccurs="0"/>
                <xsd:element ref="ns2:AuthorWPosDMS" minOccurs="0"/>
                <xsd:element ref="ns2:AuthorStructureUnit" minOccurs="0"/>
                <xsd:element ref="ns2:AuthorEmailDMS" minOccurs="0"/>
                <xsd:element ref="ns2:AuthorPhoneDMS" minOccurs="0"/>
                <xsd:element ref="ns2:EASSigner" minOccurs="0"/>
                <xsd:element ref="ns2:EASSignerAsText" minOccurs="0"/>
                <xsd:element ref="ns2:EASSignerName" minOccurs="0"/>
                <xsd:element ref="ns2:EASSignerNames" minOccurs="0"/>
                <xsd:element ref="ns2:EASSignerWPos" minOccurs="0"/>
                <xsd:element ref="ns2:ShowInETS" minOccurs="0"/>
                <xsd:element ref="ns2:ETSClient" minOccurs="0"/>
                <xsd:element ref="ns2:ETSProject" minOccurs="0"/>
                <xsd:element ref="ns2:DocTypeInETS" minOccurs="0"/>
                <xsd:element ref="ns3:RetentionDeadline" minOccurs="0"/>
                <xsd:element ref="ns2:DocumentID" minOccurs="0"/>
                <xsd:element ref="ns2:SourceItemRegistrationNumber" minOccurs="0"/>
                <xsd:element ref="ns2:SourceItemRegistrationDate" minOccurs="0"/>
                <xsd:element ref="ns3:SourceItemSFOSNumber" minOccurs="0"/>
                <xsd:element ref="ns2:RelatedAudits" minOccurs="0"/>
                <xsd:element ref="ns2:RelatedAuditNames" minOccurs="0"/>
                <xsd:element ref="ns2:Auditing" minOccurs="0"/>
                <xsd:element ref="ns2:AuditingActivator" minOccurs="0"/>
                <xsd:element ref="ns2:AuditingActivatingDate" minOccurs="0"/>
                <xsd:element ref="ns2:AuditingDeactivator" minOccurs="0"/>
                <xsd:element ref="ns2:AuditingDeactivatingDate" minOccurs="0"/>
                <xsd:element ref="ns2:AssessmentCommission" minOccurs="0"/>
                <xsd:element ref="ns2:SenderNumber" minOccurs="0"/>
                <xsd:element ref="ns2:SenderDate" minOccurs="0"/>
                <xsd:element ref="ns2:ExportInfo" minOccurs="0"/>
                <xsd:element ref="ns2:CompanyDMS" minOccurs="0"/>
                <xsd:element ref="ns2:SfosRelatedProject" minOccurs="0"/>
                <xsd:element ref="ns2:InSfos" minOccurs="0"/>
                <xsd:element ref="ns2:SfosLink" minOccurs="0"/>
                <xsd:element ref="ns2:SfosID" minOccurs="0"/>
                <xsd:element ref="ns2:Coordinator" minOccurs="0"/>
                <xsd:element ref="ns2:Specialist" minOccurs="0"/>
                <xsd:element ref="ns2:Proceeder" minOccurs="0"/>
                <xsd:element ref="ns2:EligibilityStartDate" minOccurs="0"/>
                <xsd:element ref="ns2:EligibilityEndDate" minOccurs="0"/>
                <xsd:element ref="ns2:EstimatedStartDate" minOccurs="0"/>
                <xsd:element ref="ns2:EstimatedEndDate" minOccurs="0"/>
                <xsd:element ref="ns2:ProjectContent" minOccurs="0"/>
                <xsd:element ref="ns2:BeneficiaryEmail" minOccurs="0"/>
                <xsd:element ref="ns3:BeneficiaryAddress" minOccurs="0"/>
                <xsd:element ref="ns2:EligibleTotalSum" minOccurs="0"/>
                <xsd:element ref="ns2:EligibleTotalSumText" minOccurs="0"/>
                <xsd:element ref="ns2:SelfFinancingSum" minOccurs="0"/>
                <xsd:element ref="ns2:SelfFinancingSumText" minOccurs="0"/>
                <xsd:element ref="ns2:GrantAmount" minOccurs="0"/>
                <xsd:element ref="ns2:GrantAmountText" minOccurs="0"/>
                <xsd:element ref="ns2:ApplicationDate" minOccurs="0"/>
                <xsd:element ref="ns3:Coordinators" minOccurs="0"/>
                <xsd:element ref="ns3:Signers" minOccurs="0"/>
                <xsd:element ref="ns3:Annex" minOccurs="0"/>
                <xsd:element ref="ns3:FromDhx" minOccurs="0"/>
                <xsd:element ref="ns3:DhxAttachmentIds" minOccurs="0"/>
                <xsd:element ref="ns3:RelatedDocumentsIds" minOccurs="0"/>
                <xsd:element ref="ns3:ReceivedDhxId" minOccurs="0"/>
                <xsd:element ref="ns2:ARHolder" minOccurs="0"/>
                <xsd:element ref="ns2:ARBegin" minOccurs="0"/>
                <xsd:element ref="ns2:AREnd" minOccurs="0"/>
                <xsd:element ref="ns2:AREndText" minOccurs="0"/>
                <xsd:element ref="ns2:ARBasi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98f624-6768-4636-80aa-3ca33811142c" elementFormDefault="qualified">
    <xsd:import namespace="http://schemas.microsoft.com/office/2006/documentManagement/types"/>
    <xsd:import namespace="http://schemas.microsoft.com/office/infopath/2007/PartnerControls"/>
    <xsd:element name="IFULetter" ma:index="8" nillable="true" ma:displayName="Algatus-/jätkukiri" ma:default="Algatuskiri" ma:format="Dropdown" ma:internalName="IFULetter">
      <xsd:simpleType>
        <xsd:restriction base="dms:Choice">
          <xsd:enumeration value="Algatuskiri"/>
          <xsd:enumeration value="Jätkukiri"/>
          <xsd:enumeration value=""/>
        </xsd:restriction>
      </xsd:simpleType>
    </xsd:element>
    <xsd:element name="DocumentSubTypeDMS" ma:index="9" nillable="true" ma:displayName="Dokumendi alamliik" ma:internalName="DocumentSubTypeDMS">
      <xsd:simpleType>
        <xsd:restriction base="dms:Text"/>
      </xsd:simpleType>
    </xsd:element>
    <xsd:element name="InAccurate" ma:index="10" nillable="true" ma:displayName="Ekslik" ma:default="0" ma:hidden="true" ma:internalName="InAccurate" ma:readOnly="false">
      <xsd:simpleType>
        <xsd:restriction base="dms:Boolean"/>
      </xsd:simpleType>
    </xsd:element>
    <xsd:element name="RegistrationNumber" ma:index="11" nillable="true" ma:displayName="Registreerimisnumber" ma:description="Dokumendi number, mis koosneb sarja, aasta ja järjekorra numbrist" ma:internalName="RegistrationNumber">
      <xsd:simpleType>
        <xsd:restriction base="dms:Text"/>
      </xsd:simpleType>
    </xsd:element>
    <xsd:element name="RegistrationDate" ma:index="12" nillable="true" ma:displayName="Registreerimise kp" ma:format="DateOnly" ma:internalName="RegistrationDate">
      <xsd:simpleType>
        <xsd:restriction base="dms:DateTime"/>
      </xsd:simpleType>
    </xsd:element>
    <xsd:element name="Registrant" ma:index="13" nillable="true" ma:displayName="Registreerija" ma:list="UserInfo" ma:SharePointGroup="23" ma:internalName="Registran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rie" ma:index="14" nillable="true" ma:displayName="Sari" ma:internalName="Serie">
      <xsd:simpleType>
        <xsd:restriction base="dms:Text"/>
      </xsd:simpleType>
    </xsd:element>
    <xsd:element name="RegistrantAsText" ma:index="15" nillable="true" ma:displayName="Registreerija mallil" ma:internalName="RegistrantAsText">
      <xsd:simpleType>
        <xsd:restriction base="dms:Text"/>
      </xsd:simpleType>
    </xsd:element>
    <xsd:element name="Client" ma:index="16" nillable="true" ma:displayName="Klient" ma:internalName="Client">
      <xsd:simpleType>
        <xsd:restriction base="dms:Text"/>
      </xsd:simpleType>
    </xsd:element>
    <xsd:element name="ClientType" ma:index="17" nillable="true" ma:displayName="Kliendi tüüp" ma:internalName="ClientType">
      <xsd:simpleType>
        <xsd:restriction base="dms:Text"/>
      </xsd:simpleType>
    </xsd:element>
    <xsd:element name="ClientCoNo" ma:index="18" nillable="true" ma:displayName="Kliendi kontaktikaardi nr" ma:internalName="ClientCoNo">
      <xsd:simpleType>
        <xsd:restriction base="dms:Text"/>
      </xsd:simpleType>
    </xsd:element>
    <xsd:element name="ClientNames" ma:index="19" nillable="true" ma:displayName="Kliendi nimed" ma:internalName="ClientNames">
      <xsd:simpleType>
        <xsd:restriction base="dms:Note"/>
      </xsd:simpleType>
    </xsd:element>
    <xsd:element name="ClientRegCode" ma:index="20" nillable="true" ma:displayName="Registrikood" ma:internalName="ClientRegCode">
      <xsd:simpleType>
        <xsd:restriction base="dms:Text"/>
      </xsd:simpleType>
    </xsd:element>
    <xsd:element name="ClientEmail" ma:index="21" nillable="true" ma:displayName="Kliendi e-post" ma:internalName="ClientEmail">
      <xsd:simpleType>
        <xsd:restriction base="dms:Text"/>
      </xsd:simpleType>
    </xsd:element>
    <xsd:element name="ClientPhone" ma:index="22" nillable="true" ma:displayName="Kliendi telefon" ma:internalName="ClientPhone">
      <xsd:simpleType>
        <xsd:restriction base="dms:Text"/>
      </xsd:simpleType>
    </xsd:element>
    <xsd:element name="ClientAddress" ma:index="23" nillable="true" ma:displayName="Kliendi aadress" ma:internalName="ClientAddress">
      <xsd:simpleType>
        <xsd:restriction base="dms:Text"/>
      </xsd:simpleType>
    </xsd:element>
    <xsd:element name="ClientPostalCode" ma:index="24" nillable="true" ma:displayName="Kliendi postikood" ma:internalName="ClientPostalCode">
      <xsd:simpleType>
        <xsd:restriction base="dms:Text"/>
      </xsd:simpleType>
    </xsd:element>
    <xsd:element name="ClientTown" ma:index="25" nillable="true" ma:displayName="Kliendi linn/vald" ma:internalName="ClientTown">
      <xsd:simpleType>
        <xsd:restriction base="dms:Text"/>
      </xsd:simpleType>
    </xsd:element>
    <xsd:element name="ClientCounty" ma:index="26" nillable="true" ma:displayName="Kliendi maakond" ma:internalName="ClientCounty">
      <xsd:simpleType>
        <xsd:restriction base="dms:Text"/>
      </xsd:simpleType>
    </xsd:element>
    <xsd:element name="ClientCountry" ma:index="27" nillable="true" ma:displayName="Kliendi riik" ma:internalName="ClientCountry">
      <xsd:simpleType>
        <xsd:restriction base="dms:Text"/>
      </xsd:simpleType>
    </xsd:element>
    <xsd:element name="Contact" ma:index="28" nillable="true" ma:displayName="Kontaktisik" ma:internalName="Contact">
      <xsd:simpleType>
        <xsd:restriction base="dms:Text"/>
      </xsd:simpleType>
    </xsd:element>
    <xsd:element name="ContactCoNo" ma:index="29" nillable="true" ma:displayName="Kontaktisiku kontaktikaardi nr" ma:internalName="ContactCoNo">
      <xsd:simpleType>
        <xsd:restriction base="dms:Text"/>
      </xsd:simpleType>
    </xsd:element>
    <xsd:element name="ContactNames" ma:index="30" nillable="true" ma:displayName="Kontaktisiku nimed" ma:internalName="ContactNames">
      <xsd:simpleType>
        <xsd:restriction base="dms:Text"/>
      </xsd:simpleType>
    </xsd:element>
    <xsd:element name="ContactWPos" ma:index="31" nillable="true" ma:displayName="Kontaktisiku ametinimetus" ma:internalName="ContactWPos">
      <xsd:simpleType>
        <xsd:restriction base="dms:Text"/>
      </xsd:simpleType>
    </xsd:element>
    <xsd:element name="ContactPersonIdCode" ma:index="32" nillable="true" ma:displayName="Kontaktisiku isikood" ma:internalName="ContactPersonIdCode">
      <xsd:simpleType>
        <xsd:restriction base="dms:Text"/>
      </xsd:simpleType>
    </xsd:element>
    <xsd:element name="ContactPhone" ma:index="33" nillable="true" ma:displayName="Kontaktisiku telefon" ma:internalName="ContactPhone">
      <xsd:simpleType>
        <xsd:restriction base="dms:Text"/>
      </xsd:simpleType>
    </xsd:element>
    <xsd:element name="ContactEmail" ma:index="34" nillable="true" ma:displayName="Kontaktisiku e-post" ma:internalName="ContactEmail">
      <xsd:simpleType>
        <xsd:restriction base="dms:Text"/>
      </xsd:simpleType>
    </xsd:element>
    <xsd:element name="TopicDMS" ma:index="35" nillable="true" ma:displayName="Teema" ma:description="Dokumendi pealkiri ehk lühike sisu kokkuvõte" ma:internalName="TopicDMS">
      <xsd:simpleType>
        <xsd:restriction base="dms:Text"/>
      </xsd:simpleType>
    </xsd:element>
    <xsd:element name="ContentDMS" ma:index="36" nillable="true" ma:displayName="Sisu" ma:internalName="ContentDMS">
      <xsd:simpleType>
        <xsd:restriction base="dms:Note"/>
      </xsd:simpleType>
    </xsd:element>
    <xsd:element name="RelatedProjects" ma:index="37" nillable="true" ma:displayName="Projekti nr" ma:internalName="RelatedProjects">
      <xsd:simpleType>
        <xsd:restriction base="dms:Note"/>
      </xsd:simpleType>
    </xsd:element>
    <xsd:element name="RelatedProjectNames" ma:index="38" nillable="true" ma:displayName="Projekti nimi" ma:internalName="RelatedProjectNames">
      <xsd:simpleType>
        <xsd:restriction base="dms:Note"/>
      </xsd:simpleType>
    </xsd:element>
    <xsd:element name="RelatedInternalProjects" ma:index="39" nillable="true" ma:displayName="Alategevuse nr" ma:internalName="RelatedInternalProjects">
      <xsd:simpleType>
        <xsd:restriction base="dms:Note"/>
      </xsd:simpleType>
    </xsd:element>
    <xsd:element name="SchemeNo" ma:index="40" nillable="true" ma:displayName="Skeemi nr" ma:internalName="SchemeNo">
      <xsd:simpleType>
        <xsd:restriction base="dms:Text"/>
      </xsd:simpleType>
    </xsd:element>
    <xsd:element name="SchemeName" ma:index="41" nillable="true" ma:displayName="Skeemi nimi" ma:internalName="SchemeName">
      <xsd:simpleType>
        <xsd:restriction base="dms:Note"/>
      </xsd:simpleType>
    </xsd:element>
    <xsd:element name="RelatedPurveys" ma:index="42" nillable="true" ma:displayName="Hanke nr" ma:internalName="RelatedPurveys">
      <xsd:simpleType>
        <xsd:restriction base="dms:Note"/>
      </xsd:simpleType>
    </xsd:element>
    <xsd:element name="RelatedEmployees" ma:index="43" nillable="true" ma:displayName="Töötaja nr" ma:internalName="RelatedEmployees">
      <xsd:simpleType>
        <xsd:restriction base="dms:Note"/>
      </xsd:simpleType>
    </xsd:element>
    <xsd:element name="RelatedPurveyNames" ma:index="44" nillable="true" ma:displayName="Hanke nimetus" ma:internalName="RelatedPurveyNames">
      <xsd:simpleType>
        <xsd:restriction base="dms:Note"/>
      </xsd:simpleType>
    </xsd:element>
    <xsd:element name="RelatedBusinessTrips" ma:index="45" nillable="true" ma:displayName="Seotud lähetused" ma:internalName="RelatedBusinessTrips">
      <xsd:simpleType>
        <xsd:restriction base="dms:Note"/>
      </xsd:simpleType>
    </xsd:element>
    <xsd:element name="RelatedCostReports" ma:index="46" nillable="true" ma:displayName="Seotud kuluaruanded" ma:internalName="RelatedCostReports">
      <xsd:simpleType>
        <xsd:restriction base="dms:Note"/>
      </xsd:simpleType>
    </xsd:element>
    <xsd:element name="AuthorDMS" ma:index="47" nillable="true" ma:displayName="Koostaja" ma:list="UserInfo" ma:SharePointGroup="23" ma:internalName="AuthorDM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horDMSAsText" ma:index="48" nillable="true" ma:displayName="Koostaja mallil" ma:internalName="AuthorDMSAsText">
      <xsd:simpleType>
        <xsd:restriction base="dms:Text"/>
      </xsd:simpleType>
    </xsd:element>
    <xsd:element name="AuthorNameDMS" ma:index="49" nillable="true" ma:displayName="Koostaja nimi" ma:hidden="true" ma:internalName="AuthorNameDMS" ma:readOnly="false">
      <xsd:simpleType>
        <xsd:restriction base="dms:Text"/>
      </xsd:simpleType>
    </xsd:element>
    <xsd:element name="AuthorNamesDMS" ma:index="50" nillable="true" ma:displayName="Koostaja nimed" ma:hidden="true" ma:internalName="AuthorNamesDMS" ma:readOnly="false">
      <xsd:simpleType>
        <xsd:restriction base="dms:Text"/>
      </xsd:simpleType>
    </xsd:element>
    <xsd:element name="AuthorWPosDMS" ma:index="51" nillable="true" ma:displayName="Koostaja ametinimetus" ma:internalName="AuthorWPosDMS">
      <xsd:simpleType>
        <xsd:restriction base="dms:Text"/>
      </xsd:simpleType>
    </xsd:element>
    <xsd:element name="AuthorStructureUnit" ma:index="52" nillable="true" ma:displayName="Koostaja struktuuriüksus" ma:internalName="AuthorStructureUnit">
      <xsd:simpleType>
        <xsd:restriction base="dms:Text"/>
      </xsd:simpleType>
    </xsd:element>
    <xsd:element name="AuthorEmailDMS" ma:index="53" nillable="true" ma:displayName="Koostaja e-post" ma:internalName="AuthorEmailDMS">
      <xsd:simpleType>
        <xsd:restriction base="dms:Text"/>
      </xsd:simpleType>
    </xsd:element>
    <xsd:element name="AuthorPhoneDMS" ma:index="54" nillable="true" ma:displayName="Koostaja telefon" ma:internalName="AuthorPhoneDMS">
      <xsd:simpleType>
        <xsd:restriction base="dms:Text"/>
      </xsd:simpleType>
    </xsd:element>
    <xsd:element name="EASSigner" ma:index="55" nillable="true" ma:displayName="Allkirjastaja (asutuse sisene)" ma:list="UserInfo" ma:SharePointGroup="23" ma:internalName="EASSig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ASSignerAsText" ma:index="56" nillable="true" ma:displayName="Allkirjastaja (asutuse sisene) mallil" ma:internalName="EASSignerAsText">
      <xsd:simpleType>
        <xsd:restriction base="dms:Text"/>
      </xsd:simpleType>
    </xsd:element>
    <xsd:element name="EASSignerName" ma:index="57" nillable="true" ma:displayName="Allkirjastaja nimi (asutuse sisene)" ma:hidden="true" ma:internalName="EASSignerName" ma:readOnly="false">
      <xsd:simpleType>
        <xsd:restriction base="dms:Text"/>
      </xsd:simpleType>
    </xsd:element>
    <xsd:element name="EASSignerNames" ma:index="58" nillable="true" ma:displayName="Allkirjastaja nimed (asutuse sisene)" ma:hidden="true" ma:internalName="EASSignerNames" ma:readOnly="false">
      <xsd:simpleType>
        <xsd:restriction base="dms:Text"/>
      </xsd:simpleType>
    </xsd:element>
    <xsd:element name="EASSignerWPos" ma:index="59" nillable="true" ma:displayName="Allkirjastaja (asutuse sisene) ametinimetus" ma:internalName="EASSignerWPos" ma:readOnly="false">
      <xsd:simpleType>
        <xsd:restriction base="dms:Text"/>
      </xsd:simpleType>
    </xsd:element>
    <xsd:element name="ShowInETS" ma:index="60" nillable="true" ma:displayName="Kuva ETSis" ma:default="0" ma:internalName="ShowInETS">
      <xsd:simpleType>
        <xsd:restriction base="dms:Boolean"/>
      </xsd:simpleType>
    </xsd:element>
    <xsd:element name="ETSClient" ma:index="61" nillable="true" ma:displayName="ETS klient" ma:hidden="true" ma:internalName="ETSClient" ma:readOnly="false">
      <xsd:simpleType>
        <xsd:restriction base="dms:Text"/>
      </xsd:simpleType>
    </xsd:element>
    <xsd:element name="ETSProject" ma:index="62" nillable="true" ma:displayName="ETSga seotud projekt" ma:default="0" ma:internalName="ETSProject">
      <xsd:simpleType>
        <xsd:restriction base="dms:Boolean"/>
      </xsd:simpleType>
    </xsd:element>
    <xsd:element name="DocTypeInETS" ma:index="63" nillable="true" ma:displayName="Dokumenditüüp ETSis" ma:default="Projektidokument" ma:format="Dropdown" ma:internalName="DocTypeInETS">
      <xsd:simpleType>
        <xsd:restriction base="dms:Choice">
          <xsd:enumeration value="Projektidokument"/>
          <xsd:enumeration value="Organisatsioonidokument"/>
        </xsd:restriction>
      </xsd:simpleType>
    </xsd:element>
    <xsd:element name="DocumentID" ma:index="65" nillable="true" ma:displayName="Dokumendi ID" ma:decimals="0" ma:description="Dokumendi unikaalne number dokumentide sidumiseks ja otsimiseks DHSist" ma:indexed="true" ma:internalName="DocumentID">
      <xsd:simpleType>
        <xsd:restriction base="dms:Unknown"/>
      </xsd:simpleType>
    </xsd:element>
    <xsd:element name="SourceItemRegistrationNumber" ma:index="66" nillable="true" ma:displayName="Lähtedokumendi registreerimise nr" ma:hidden="true" ma:internalName="SourceItemRegistrationNumber" ma:readOnly="false">
      <xsd:simpleType>
        <xsd:restriction base="dms:Text"/>
      </xsd:simpleType>
    </xsd:element>
    <xsd:element name="SourceItemRegistrationDate" ma:index="67" nillable="true" ma:displayName="Lähtedokumendi registreerimise kp" ma:format="DateOnly" ma:hidden="true" ma:internalName="SourceItemRegistrationDate" ma:readOnly="false">
      <xsd:simpleType>
        <xsd:restriction base="dms:DateTime"/>
      </xsd:simpleType>
    </xsd:element>
    <xsd:element name="RelatedAudits" ma:index="69" nillable="true" ma:displayName="Auditi nr" ma:internalName="RelatedAudits">
      <xsd:simpleType>
        <xsd:restriction base="dms:Note"/>
      </xsd:simpleType>
    </xsd:element>
    <xsd:element name="RelatedAuditNames" ma:index="70" nillable="true" ma:displayName="Auditi nimetus" ma:internalName="RelatedAuditNames">
      <xsd:simpleType>
        <xsd:restriction base="dms:Note"/>
      </xsd:simpleType>
    </xsd:element>
    <xsd:element name="Auditing" ma:index="71" nillable="true" ma:displayName="Logi" ma:default="0" ma:internalName="Auditing">
      <xsd:simpleType>
        <xsd:restriction base="dms:Boolean"/>
      </xsd:simpleType>
    </xsd:element>
    <xsd:element name="AuditingActivator" ma:index="72" nillable="true" ma:displayName="Logimise sisselülitaja" ma:internalName="AuditingActivator">
      <xsd:simpleType>
        <xsd:restriction base="dms:Text"/>
      </xsd:simpleType>
    </xsd:element>
    <xsd:element name="AuditingActivatingDate" ma:index="73" nillable="true" ma:displayName="Logimise sisselülitamise aeg" ma:internalName="AuditingActivatingDate">
      <xsd:simpleType>
        <xsd:restriction base="dms:Text"/>
      </xsd:simpleType>
    </xsd:element>
    <xsd:element name="AuditingDeactivator" ma:index="74" nillable="true" ma:displayName="Logimise väljalülitaja" ma:internalName="AuditingDeactivator">
      <xsd:simpleType>
        <xsd:restriction base="dms:Text"/>
      </xsd:simpleType>
    </xsd:element>
    <xsd:element name="AuditingDeactivatingDate" ma:index="75" nillable="true" ma:displayName="Logimise väljalülitamise aeg" ma:internalName="AuditingDeactivatingDate">
      <xsd:simpleType>
        <xsd:restriction base="dms:Text"/>
      </xsd:simpleType>
    </xsd:element>
    <xsd:element name="AssessmentCommission" ma:index="76" nillable="true" ma:displayName="Hindamiskomisjon" ma:default="0" ma:internalName="AssessmentCommission" ma:readOnly="false">
      <xsd:simpleType>
        <xsd:restriction base="dms:Boolean"/>
      </xsd:simpleType>
    </xsd:element>
    <xsd:element name="SenderNumber" ma:index="77" nillable="true" ma:displayName="Saatja number" ma:internalName="SenderNumber" ma:readOnly="false">
      <xsd:simpleType>
        <xsd:restriction base="dms:Text"/>
      </xsd:simpleType>
    </xsd:element>
    <xsd:element name="SenderDate" ma:index="78" nillable="true" ma:displayName="Saatja kuupäev" ma:format="DateOnly" ma:internalName="SenderDate" ma:readOnly="false">
      <xsd:simpleType>
        <xsd:restriction base="dms:DateTime"/>
      </xsd:simpleType>
    </xsd:element>
    <xsd:element name="ExportInfo" ma:index="79" nillable="true" ma:displayName="Eksportimise info" ma:internalName="ExportInfo">
      <xsd:simpleType>
        <xsd:restriction base="dms:Note"/>
      </xsd:simpleType>
    </xsd:element>
    <xsd:element name="CompanyDMS" ma:index="80" nillable="true" ma:displayName="Ettevõte" ma:internalName="CompanyDMS">
      <xsd:simpleType>
        <xsd:restriction base="dms:Text"/>
      </xsd:simpleType>
    </xsd:element>
    <xsd:element name="SfosRelatedProject" ma:index="81" nillable="true" ma:displayName="SFOSiga seotud projekt" ma:default="0" ma:internalName="SfosRelatedProject">
      <xsd:simpleType>
        <xsd:restriction base="dms:Boolean"/>
      </xsd:simpleType>
    </xsd:element>
    <xsd:element name="InSfos" ma:index="82" nillable="true" ma:displayName="SFOSis" ma:default="0" ma:internalName="InSfos">
      <xsd:simpleType>
        <xsd:restriction base="dms:Boolean"/>
      </xsd:simpleType>
    </xsd:element>
    <xsd:element name="SfosLink" ma:index="83" nillable="true" ma:displayName="SFOSi link" ma:internalName="SfosLink">
      <xsd:complexType>
        <xsd:complexContent>
          <xsd:extension base="dms:URL">
            <xsd:sequence>
              <xsd:element name="Url" type="dms:ValidUrl" minOccurs="0" nillable="true"/>
              <xsd:element name="Description" type="xsd:string" nillable="true"/>
            </xsd:sequence>
          </xsd:extension>
        </xsd:complexContent>
      </xsd:complexType>
    </xsd:element>
    <xsd:element name="SfosID" ma:index="84" nillable="true" ma:displayName="SFOSi ID" ma:internalName="SfosID">
      <xsd:simpleType>
        <xsd:restriction base="dms:Text"/>
      </xsd:simpleType>
    </xsd:element>
    <xsd:element name="Coordinator" ma:index="85" nillable="true" ma:displayName="Projekti koordineerija" ma:internalName="Coordinator" ma:readOnly="false">
      <xsd:simpleType>
        <xsd:restriction base="dms:Text"/>
      </xsd:simpleType>
    </xsd:element>
    <xsd:element name="Specialist" ma:index="86" nillable="true" ma:displayName="JRÜ spetsialist" ma:internalName="Specialist" ma:readOnly="false">
      <xsd:simpleType>
        <xsd:restriction base="dms:Text"/>
      </xsd:simpleType>
    </xsd:element>
    <xsd:element name="Proceeder" ma:index="87" nillable="true" ma:displayName="EAS menetleja" ma:internalName="Proceeder" ma:readOnly="false">
      <xsd:simpleType>
        <xsd:restriction base="dms:Text"/>
      </xsd:simpleType>
    </xsd:element>
    <xsd:element name="EligibilityStartDate" ma:index="88" nillable="true" ma:displayName="Projekti abikõlblikkuse alguskuupäev" ma:format="DateOnly" ma:internalName="EligibilityStartDate" ma:readOnly="false">
      <xsd:simpleType>
        <xsd:restriction base="dms:DateTime"/>
      </xsd:simpleType>
    </xsd:element>
    <xsd:element name="EligibilityEndDate" ma:index="89" nillable="true" ma:displayName="Projekti abikõlblikkuse lõppkuupäev" ma:format="DateOnly" ma:internalName="EligibilityEndDate" ma:readOnly="false">
      <xsd:simpleType>
        <xsd:restriction base="dms:DateTime"/>
      </xsd:simpleType>
    </xsd:element>
    <xsd:element name="EstimatedStartDate" ma:index="90" nillable="true" ma:displayName="Projekti eeldatav alguskuupäev" ma:format="DateOnly" ma:internalName="EstimatedStartDate" ma:readOnly="false">
      <xsd:simpleType>
        <xsd:restriction base="dms:DateTime"/>
      </xsd:simpleType>
    </xsd:element>
    <xsd:element name="EstimatedEndDate" ma:index="91" nillable="true" ma:displayName="Projekti eeldatav lõppkuupäev" ma:format="DateOnly" ma:internalName="EstimatedEndDate" ma:readOnly="false">
      <xsd:simpleType>
        <xsd:restriction base="dms:DateTime"/>
      </xsd:simpleType>
    </xsd:element>
    <xsd:element name="ProjectContent" ma:index="92" nillable="true" ma:displayName="Projekti sisu" ma:internalName="ProjectContent" ma:readOnly="false">
      <xsd:simpleType>
        <xsd:restriction base="dms:Note"/>
      </xsd:simpleType>
    </xsd:element>
    <xsd:element name="BeneficiaryEmail" ma:index="93" nillable="true" ma:displayName="Toetuse saaja e-posti aadress" ma:internalName="BeneficiaryEmail" ma:readOnly="false">
      <xsd:simpleType>
        <xsd:restriction base="dms:Text"/>
      </xsd:simpleType>
    </xsd:element>
    <xsd:element name="EligibleTotalSum" ma:index="95" nillable="true" ma:displayName="Projekti abikõlblik kogusumma" ma:internalName="EligibleTotalSum" ma:readOnly="false">
      <xsd:simpleType>
        <xsd:restriction base="dms:Text"/>
      </xsd:simpleType>
    </xsd:element>
    <xsd:element name="EligibleTotalSumText" ma:index="96" nillable="true" ma:displayName="Projekti abikõlblik kogusumma tekstina" ma:internalName="EligibleTotalSumText">
      <xsd:simpleType>
        <xsd:restriction base="dms:Text"/>
      </xsd:simpleType>
    </xsd:element>
    <xsd:element name="SelfFinancingSum" ma:index="97" nillable="true" ma:displayName="Projekti omafinantseeringu summa" ma:internalName="SelfFinancingSum" ma:readOnly="false">
      <xsd:simpleType>
        <xsd:restriction base="dms:Text"/>
      </xsd:simpleType>
    </xsd:element>
    <xsd:element name="SelfFinancingSumText" ma:index="98" nillable="true" ma:displayName="Projekti omafinantseeringu summa tekstina" ma:internalName="SelfFinancingSumText">
      <xsd:simpleType>
        <xsd:restriction base="dms:Text"/>
      </xsd:simpleType>
    </xsd:element>
    <xsd:element name="GrantAmount" ma:index="99" nillable="true" ma:displayName="Projekti toetuse summa" ma:internalName="GrantAmount" ma:readOnly="false">
      <xsd:simpleType>
        <xsd:restriction base="dms:Text"/>
      </xsd:simpleType>
    </xsd:element>
    <xsd:element name="GrantAmountText" ma:index="100" nillable="true" ma:displayName="Projekti toetuse summa tekstina" ma:internalName="GrantAmountText">
      <xsd:simpleType>
        <xsd:restriction base="dms:Text"/>
      </xsd:simpleType>
    </xsd:element>
    <xsd:element name="ApplicationDate" ma:index="101" nillable="true" ma:displayName="Taotluse esitamise kuupäev" ma:format="DateOnly" ma:internalName="ApplicationDate">
      <xsd:simpleType>
        <xsd:restriction base="dms:DateTime"/>
      </xsd:simpleType>
    </xsd:element>
    <xsd:element name="ARHolder" ma:index="109" nillable="true" ma:displayName="JP teabevaldaja" ma:internalName="ARHolder">
      <xsd:simpleType>
        <xsd:restriction base="dms:Text"/>
      </xsd:simpleType>
    </xsd:element>
    <xsd:element name="ARBegin" ma:index="110" nillable="true" ma:displayName="JP kehtib alates" ma:format="DateOnly" ma:internalName="ARBegin">
      <xsd:simpleType>
        <xsd:restriction base="dms:DateTime"/>
      </xsd:simpleType>
    </xsd:element>
    <xsd:element name="AREnd" ma:index="111" nillable="true" ma:displayName="JP kehtib kuni" ma:format="DateOnly" ma:internalName="AREnd">
      <xsd:simpleType>
        <xsd:restriction base="dms:DateTime"/>
      </xsd:simpleType>
    </xsd:element>
    <xsd:element name="AREndText" ma:index="112" nillable="true" ma:displayName="JP kehtib kuni (text)" ma:internalName="AREndText">
      <xsd:simpleType>
        <xsd:restriction base="dms:Text"/>
      </xsd:simpleType>
    </xsd:element>
    <xsd:element name="ARBasis" ma:index="113" nillable="true" ma:displayName="JP alus" ma:internalName="ARBasi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b653c2-32e7-495f-aeeb-910be1dce0f6" elementFormDefault="qualified">
    <xsd:import namespace="http://schemas.microsoft.com/office/2006/documentManagement/types"/>
    <xsd:import namespace="http://schemas.microsoft.com/office/infopath/2007/PartnerControls"/>
    <xsd:element name="RetentionDeadline" ma:index="64" nillable="true" ma:displayName="Säilitustähtaeg" ma:format="DateOnly" ma:hidden="true" ma:internalName="RetentionDeadline" ma:readOnly="false">
      <xsd:simpleType>
        <xsd:restriction base="dms:DateTime"/>
      </xsd:simpleType>
    </xsd:element>
    <xsd:element name="SourceItemSFOSNumber" ma:index="68" nillable="true" ma:displayName="Lähtedokumendi SFOSi nr" ma:hidden="true" ma:internalName="SourceItemSFOSNumber" ma:readOnly="false">
      <xsd:simpleType>
        <xsd:restriction base="dms:Text"/>
      </xsd:simpleType>
    </xsd:element>
    <xsd:element name="BeneficiaryAddress" ma:index="94" nillable="true" ma:displayName="Toetuse saaja aadress" ma:internalName="BeneficiaryAddress">
      <xsd:simpleType>
        <xsd:restriction base="dms:Text"/>
      </xsd:simpleType>
    </xsd:element>
    <xsd:element name="Coordinators" ma:index="102" nillable="true" ma:displayName="Kooskõlastanud" ma:internalName="Coordinators">
      <xsd:simpleType>
        <xsd:restriction base="dms:Note"/>
      </xsd:simpleType>
    </xsd:element>
    <xsd:element name="Signers" ma:index="103" nillable="true" ma:displayName="Allkirjastanud" ma:internalName="Signers">
      <xsd:simpleType>
        <xsd:restriction base="dms:Note"/>
      </xsd:simpleType>
    </xsd:element>
    <xsd:element name="Annex" ma:index="104" nillable="true" ma:displayName="Lisa" ma:default="0" ma:internalName="Annex">
      <xsd:simpleType>
        <xsd:restriction base="dms:Boolean"/>
      </xsd:simpleType>
    </xsd:element>
    <xsd:element name="FromDhx" ma:index="105" nillable="true" ma:displayName="DHXist saabunud" ma:default="0" ma:internalName="FromDhx" ma:readOnly="true">
      <xsd:simpleType>
        <xsd:restriction base="dms:Boolean"/>
      </xsd:simpleType>
    </xsd:element>
    <xsd:element name="DhxAttachmentIds" ma:index="106" nillable="true" ma:displayName="DHXi lisad" ma:internalName="DhxAttachmentIds" ma:readOnly="true">
      <xsd:simpleType>
        <xsd:restriction base="dms:Text"/>
      </xsd:simpleType>
    </xsd:element>
    <xsd:element name="RelatedDocumentsIds" ma:index="107" nillable="true" ma:displayName="Seotud mustandid" ma:internalName="RelatedDocumentsIds" ma:readOnly="true">
      <xsd:simpleType>
        <xsd:restriction base="dms:Text"/>
      </xsd:simpleType>
    </xsd:element>
    <xsd:element name="ReceivedDhxId" ma:index="108" nillable="true" ma:displayName="Vastuvõetud DHX ID" ma:internalName="ReceivedDhx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7"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TSProject xmlns="4898f624-6768-4636-80aa-3ca33811142c">false</ETSProject>
    <InSfos xmlns="4898f624-6768-4636-80aa-3ca33811142c">false</InSfos>
    <ClientType xmlns="4898f624-6768-4636-80aa-3ca33811142c">COMPANY</ClientType>
    <ClientNames xmlns="4898f624-6768-4636-80aa-3ca33811142c" xsi:nil="true"/>
    <Contact xmlns="4898f624-6768-4636-80aa-3ca33811142c">Sigrid Rajalo</Contact>
    <SenderDate xmlns="4898f624-6768-4636-80aa-3ca33811142c" xsi:nil="true"/>
    <RelatedPurveys xmlns="4898f624-6768-4636-80aa-3ca33811142c" xsi:nil="true"/>
    <RelatedPurveyNames xmlns="4898f624-6768-4636-80aa-3ca33811142c" xsi:nil="true"/>
    <ARHolder xmlns="4898f624-6768-4636-80aa-3ca33811142c" xsi:nil="true"/>
    <RelatedCostReports xmlns="4898f624-6768-4636-80aa-3ca33811142c" xsi:nil="true"/>
    <ARBasis xmlns="4898f624-6768-4636-80aa-3ca33811142c" xsi:nil="true"/>
    <ContactPersonIdCode xmlns="4898f624-6768-4636-80aa-3ca33811142c" xsi:nil="true"/>
    <RelatedProjects xmlns="4898f624-6768-4636-80aa-3ca33811142c" xsi:nil="true"/>
    <SourceItemRegistrationDate xmlns="4898f624-6768-4636-80aa-3ca33811142c">2026-02-20T12:00:00+00:00</SourceItemRegistrationDate>
    <RelatedAuditNames xmlns="4898f624-6768-4636-80aa-3ca33811142c" xsi:nil="true"/>
    <RelatedProjectNames xmlns="4898f624-6768-4636-80aa-3ca33811142c" xsi:nil="true"/>
    <DocTypeInETS xmlns="4898f624-6768-4636-80aa-3ca33811142c">Projektidokument</DocTypeInETS>
    <DocumentID xmlns="4898f624-6768-4636-80aa-3ca33811142c">2551374</DocumentID>
    <RelatedAudits xmlns="4898f624-6768-4636-80aa-3ca33811142c" xsi:nil="true"/>
    <ClientEmail xmlns="4898f624-6768-4636-80aa-3ca33811142c">info@mkm.ee</ClientEmail>
    <ContactNames xmlns="4898f624-6768-4636-80aa-3ca33811142c" xsi:nil="true"/>
    <SourceItemRegistrationNumber xmlns="4898f624-6768-4636-80aa-3ca33811142c">14-12/24/92-6</SourceItemRegistrationNumber>
    <IFULetter xmlns="4898f624-6768-4636-80aa-3ca33811142c" xsi:nil="true"/>
    <CompanyDMS xmlns="4898f624-6768-4636-80aa-3ca33811142c">EAS</CompanyDMS>
    <ContactPhone xmlns="4898f624-6768-4636-80aa-3ca33811142c" xsi:nil="true"/>
    <SenderNumber xmlns="4898f624-6768-4636-80aa-3ca33811142c" xsi:nil="true"/>
    <RegistrationNumber xmlns="4898f624-6768-4636-80aa-3ca33811142c">14-12/24/92-6-2</RegistrationNumber>
    <ClientCoNo xmlns="4898f624-6768-4636-80aa-3ca33811142c">KN012492</ClientCoNo>
    <AssessmentCommission xmlns="4898f624-6768-4636-80aa-3ca33811142c">false</AssessmentCommission>
    <SfosID xmlns="4898f624-6768-4636-80aa-3ca33811142c" xsi:nil="true"/>
    <ContactEmail xmlns="4898f624-6768-4636-80aa-3ca33811142c">sigrid.rajalo@mkm.ee</ContactEmail>
    <RegistrantAsText xmlns="4898f624-6768-4636-80aa-3ca33811142c">Jadvi Tõntson</RegistrantAsText>
    <RelatedInternalProjects xmlns="4898f624-6768-4636-80aa-3ca33811142c" xsi:nil="true"/>
    <RelatedEmployees xmlns="4898f624-6768-4636-80aa-3ca33811142c" xsi:nil="true"/>
    <ShowInETS xmlns="4898f624-6768-4636-80aa-3ca33811142c">false</ShowInETS>
    <RelatedBusinessTrips xmlns="4898f624-6768-4636-80aa-3ca33811142c" xsi:nil="true"/>
    <AuditingDeactivator xmlns="4898f624-6768-4636-80aa-3ca33811142c" xsi:nil="true"/>
    <SfosLink xmlns="4898f624-6768-4636-80aa-3ca33811142c">
      <Url xsi:nil="true"/>
      <Description xsi:nil="true"/>
    </SfosLink>
    <InAccurate xmlns="4898f624-6768-4636-80aa-3ca33811142c">false</InAccurate>
    <ContentDMS xmlns="4898f624-6768-4636-80aa-3ca33811142c" xsi:nil="true"/>
    <AREndText xmlns="4898f624-6768-4636-80aa-3ca33811142c" xsi:nil="true"/>
    <DocumentSubTypeDMS xmlns="4898f624-6768-4636-80aa-3ca33811142c">Lihtkiri</DocumentSubTypeDMS>
    <Serie xmlns="4898f624-6768-4636-80aa-3ca33811142c">14-12 Ettevõtluse, innovatsiooni ja ekpordi valdkonna kirjavahetus</Serie>
    <SchemeNo xmlns="4898f624-6768-4636-80aa-3ca33811142c" xsi:nil="true"/>
    <AREnd xmlns="4898f624-6768-4636-80aa-3ca33811142c" xsi:nil="true"/>
    <RegistrationDate xmlns="4898f624-6768-4636-80aa-3ca33811142c">2026-02-20T12:00:00+00:00</RegistrationDate>
    <ContactWPos xmlns="4898f624-6768-4636-80aa-3ca33811142c" xsi:nil="true"/>
    <Auditing xmlns="4898f624-6768-4636-80aa-3ca33811142c">false</Auditing>
    <TopicDMS xmlns="4898f624-6768-4636-80aa-3ca33811142c">SF Iduettevõtluse hoogustamine 2026</TopicDMS>
    <AuditingDeactivatingDate xmlns="4898f624-6768-4636-80aa-3ca33811142c" xsi:nil="true"/>
    <ARBegin xmlns="4898f624-6768-4636-80aa-3ca33811142c" xsi:nil="true"/>
    <SchemeName xmlns="4898f624-6768-4636-80aa-3ca33811142c" xsi:nil="true"/>
    <SfosRelatedProject xmlns="4898f624-6768-4636-80aa-3ca33811142c">false</SfosRelatedProject>
    <Client xmlns="4898f624-6768-4636-80aa-3ca33811142c">Majandus- ja Kommunikatsiooniministeerium</Client>
    <ContactCoNo xmlns="4898f624-6768-4636-80aa-3ca33811142c">KN267448</ContactCoNo>
    <ExportInfo xmlns="4898f624-6768-4636-80aa-3ca33811142c" xsi:nil="true"/>
    <ETSClient xmlns="4898f624-6768-4636-80aa-3ca33811142c" xsi:nil="true"/>
    <Registrant xmlns="4898f624-6768-4636-80aa-3ca33811142c">
      <UserInfo>
        <DisplayName>Jadvi Tõntson</DisplayName>
        <AccountId>2235</AccountId>
        <AccountType/>
      </UserInfo>
    </Registrant>
    <AuditingActivator xmlns="4898f624-6768-4636-80aa-3ca33811142c" xsi:nil="true"/>
    <AuditingActivatingDate xmlns="4898f624-6768-4636-80aa-3ca33811142c" xsi:nil="true"/>
    <EASSignerWPos xmlns="4898f624-6768-4636-80aa-3ca33811142c" xsi:nil="true"/>
    <Coordinator xmlns="4898f624-6768-4636-80aa-3ca33811142c" xsi:nil="true"/>
    <ClientRegCode xmlns="4898f624-6768-4636-80aa-3ca33811142c">70003158</ClientRegCode>
    <ClientAddress xmlns="4898f624-6768-4636-80aa-3ca33811142c">Suur-Ameerika tn 1</ClientAddress>
    <GrantAmountText xmlns="4898f624-6768-4636-80aa-3ca33811142c" xsi:nil="true"/>
    <ClientPhone xmlns="4898f624-6768-4636-80aa-3ca33811142c">+372 6256342</ClientPhone>
    <AuthorNameDMS xmlns="4898f624-6768-4636-80aa-3ca33811142c">Siim Akermann</AuthorNameDMS>
    <EstimatedEndDate xmlns="4898f624-6768-4636-80aa-3ca33811142c" xsi:nil="true"/>
    <SelfFinancingSum xmlns="4898f624-6768-4636-80aa-3ca33811142c" xsi:nil="true"/>
    <AuthorDMS xmlns="4898f624-6768-4636-80aa-3ca33811142c">
      <UserInfo>
        <DisplayName>Siim Akermann</DisplayName>
        <AccountId>2600</AccountId>
        <AccountType/>
      </UserInfo>
    </AuthorDMS>
    <EASSignerAsText xmlns="4898f624-6768-4636-80aa-3ca33811142c" xsi:nil="true"/>
    <BeneficiaryEmail xmlns="4898f624-6768-4636-80aa-3ca33811142c" xsi:nil="true"/>
    <Proceeder xmlns="4898f624-6768-4636-80aa-3ca33811142c" xsi:nil="true"/>
    <ClientTown xmlns="4898f624-6768-4636-80aa-3ca33811142c">Tallinn</ClientTown>
    <AuthorEmailDMS xmlns="4898f624-6768-4636-80aa-3ca33811142c">Siim.Akermann@eis.ee</AuthorEmailDMS>
    <EASSignerNames xmlns="4898f624-6768-4636-80aa-3ca33811142c" xsi:nil="true"/>
    <AuthorStructureUnit xmlns="4898f624-6768-4636-80aa-3ca33811142c">strateegia- ja finantsosakond</AuthorStructureUnit>
    <SelfFinancingSumText xmlns="4898f624-6768-4636-80aa-3ca33811142c" xsi:nil="true"/>
    <ApplicationDate xmlns="4898f624-6768-4636-80aa-3ca33811142c" xsi:nil="true"/>
    <EligibleTotalSum xmlns="4898f624-6768-4636-80aa-3ca33811142c" xsi:nil="true"/>
    <ClientCountry xmlns="4898f624-6768-4636-80aa-3ca33811142c">Eesti</ClientCountry>
    <AuthorDMSAsText xmlns="4898f624-6768-4636-80aa-3ca33811142c">Siim Akermann</AuthorDMSAsText>
    <EASSigner xmlns="4898f624-6768-4636-80aa-3ca33811142c">
      <UserInfo>
        <DisplayName/>
        <AccountId xsi:nil="true"/>
        <AccountType/>
      </UserInfo>
    </EASSigner>
    <EASSignerName xmlns="4898f624-6768-4636-80aa-3ca33811142c" xsi:nil="true"/>
    <ProjectContent xmlns="4898f624-6768-4636-80aa-3ca33811142c" xsi:nil="true"/>
    <ClientCounty xmlns="4898f624-6768-4636-80aa-3ca33811142c">Harju maakond</ClientCounty>
    <EligibilityEndDate xmlns="4898f624-6768-4636-80aa-3ca33811142c" xsi:nil="true"/>
    <AuthorPhoneDMS xmlns="4898f624-6768-4636-80aa-3ca33811142c">+372 5332 4228</AuthorPhoneDMS>
    <EligibleTotalSumText xmlns="4898f624-6768-4636-80aa-3ca33811142c" xsi:nil="true"/>
    <AuthorNamesDMS xmlns="4898f624-6768-4636-80aa-3ca33811142c">Siim Erik Akermann; Siim Akermann</AuthorNamesDMS>
    <EligibilityStartDate xmlns="4898f624-6768-4636-80aa-3ca33811142c" xsi:nil="true"/>
    <EstimatedStartDate xmlns="4898f624-6768-4636-80aa-3ca33811142c" xsi:nil="true"/>
    <GrantAmount xmlns="4898f624-6768-4636-80aa-3ca33811142c" xsi:nil="true"/>
    <ClientPostalCode xmlns="4898f624-6768-4636-80aa-3ca33811142c">10122</ClientPostalCode>
    <AuthorWPosDMS xmlns="4898f624-6768-4636-80aa-3ca33811142c">Tiimijuht</AuthorWPosDMS>
    <Specialist xmlns="4898f624-6768-4636-80aa-3ca33811142c" xsi:nil="true"/>
    <RetentionDeadline xmlns="37b653c2-32e7-495f-aeeb-910be1dce0f6" xsi:nil="true"/>
    <Signers xmlns="37b653c2-32e7-495f-aeeb-910be1dce0f6">Ursel Velve, juhatuse esimees, 05.03.2026</Signers>
    <Annex xmlns="37b653c2-32e7-495f-aeeb-910be1dce0f6">true</Annex>
    <Coordinators xmlns="37b653c2-32e7-495f-aeeb-910be1dce0f6">Orvika Reilend, fookusvaldkonnajuht, 20.02.2026, Vaido Mikheim, iduettevõtluse arendusjuht, 20.02.2026, Mart Toots, osakonnajuht, 20.02.2026, Andres Kikas, juht, 20.02.2026, Erkki Leego, osakonnajuht, 20.02.2026, Siim Akermann, tiimijuht, 26.02.2026, Siim Akermann, tiimijuht, 05.03.2026</Coordinators>
    <BeneficiaryAddress xmlns="37b653c2-32e7-495f-aeeb-910be1dce0f6" xsi:nil="true"/>
    <SourceItemSFOSNumber xmlns="37b653c2-32e7-495f-aeeb-910be1dce0f6" xsi:nil="true"/>
    <DhxAttachmentIds xmlns="37b653c2-32e7-495f-aeeb-910be1dce0f6" xsi:nil="true"/>
    <RelatedDocumentsIds xmlns="37b653c2-32e7-495f-aeeb-910be1dce0f6" xsi:nil="true"/>
    <FromDhx xmlns="37b653c2-32e7-495f-aeeb-910be1dce0f6">false</FromDhx>
    <ReceivedDhxId xmlns="37b653c2-32e7-495f-aeeb-910be1dce0f6" xsi:nil="true"/>
  </documentManagement>
</p:properties>
</file>

<file path=customXml/itemProps1.xml><?xml version="1.0" encoding="utf-8"?>
<ds:datastoreItem xmlns:ds="http://schemas.openxmlformats.org/officeDocument/2006/customXml" ds:itemID="{6B4294DC-5004-43AD-8BD9-198EE2B99C2C}"/>
</file>

<file path=customXml/itemProps2.xml><?xml version="1.0" encoding="utf-8"?>
<ds:datastoreItem xmlns:ds="http://schemas.openxmlformats.org/officeDocument/2006/customXml" ds:itemID="{30E8F9DD-A5FF-4CB2-91A8-764D697C8E72}"/>
</file>

<file path=customXml/itemProps3.xml><?xml version="1.0" encoding="utf-8"?>
<ds:datastoreItem xmlns:ds="http://schemas.openxmlformats.org/officeDocument/2006/customXml" ds:itemID="{87E99E14-6F53-4A06-A115-5C81F111BC2C}"/>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SF IDU JA ÖKOSÜS.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Siim Akermann</dc:creator>
  <cp:lastModifiedBy>Siim Akermann</cp:lastModifiedBy>
  <dcterms:created xsi:type="dcterms:W3CDTF">2026-02-20T14:38:30Z</dcterms:created>
  <dcterms:modified xsi:type="dcterms:W3CDTF">2026-02-20T14:39:02Z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0x0101CB0077A4334AE38D9E4BB7638017B280490B</vt:lpwstr>
  </property>
  <property fmtid="{D5CDD505-2E9C-101B-9397-08002B2CF9AE}" pid="12" name="RespWorkerDMS">
    <vt:lpwstr/>
  </property>
  <property fmtid="{D5CDD505-2E9C-101B-9397-08002B2CF9AE}" pid="13" name="RespWorkerDMSAsText">
    <vt:lpwstr/>
  </property>
</Properties>
</file>